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tabRatio="835" activeTab="0"/>
  </bookViews>
  <sheets>
    <sheet name="12.08.20(вик)" sheetId="1" r:id="rId1"/>
  </sheets>
  <definedNames/>
  <calcPr fullCalcOnLoad="1"/>
</workbook>
</file>

<file path=xl/sharedStrings.xml><?xml version="1.0" encoding="utf-8"?>
<sst xmlns="http://schemas.openxmlformats.org/spreadsheetml/2006/main" count="171" uniqueCount="118">
  <si>
    <t>Наказ/розпорядчий документ</t>
  </si>
  <si>
    <t>ПАСПОРТ</t>
  </si>
  <si>
    <t>1.</t>
  </si>
  <si>
    <t>2.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</si>
  <si>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</si>
  <si>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</si>
  <si>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</si>
  <si>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</si>
  <si>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</si>
  <si>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</si>
  <si>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</si>
  <si>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</si>
  <si>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</si>
  <si>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Одиниця виміру</t>
  </si>
  <si>
    <t>Джерело інформації</t>
  </si>
  <si>
    <t>(підпис)</t>
  </si>
  <si>
    <t>(ініціали та прізвище)</t>
  </si>
  <si>
    <t>Наказ Міністерства фінансів України</t>
  </si>
  <si>
    <t>ЗАТВЕРДЖЕНО</t>
  </si>
  <si>
    <t>Усього</t>
  </si>
  <si>
    <t>*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</si>
  <si>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** Пункт 11 заповнюється тільки для затверджених у місцевому бюджеті видатків/надання кредитів на реалізацію інвестиційних проектів.</t>
  </si>
  <si>
    <t>затрат</t>
  </si>
  <si>
    <t>якості</t>
  </si>
  <si>
    <t>26 серпня 2014 року №836</t>
  </si>
  <si>
    <t>Фінансове управління Новоград-Волинської міської ради</t>
  </si>
  <si>
    <t>Загальний фонд</t>
  </si>
  <si>
    <t>Спеціальний фонд</t>
  </si>
  <si>
    <t xml:space="preserve">(найменування головного розпорядника коштів міського бюджету) </t>
  </si>
  <si>
    <t xml:space="preserve">Підстави для виконання бюджетної програми: </t>
  </si>
  <si>
    <t>продукту</t>
  </si>
  <si>
    <t>ефективності</t>
  </si>
  <si>
    <t>ПОГОДЖЕНО:</t>
  </si>
  <si>
    <t>( у редакції наказу Міністерства фінансів України</t>
  </si>
  <si>
    <t>Завдання бюджетної програми:</t>
  </si>
  <si>
    <t>Завдання</t>
  </si>
  <si>
    <t>Напрями використання бюджетних коштів:</t>
  </si>
  <si>
    <t>(грн)</t>
  </si>
  <si>
    <t>Напрями використання бюджетних коштів</t>
  </si>
  <si>
    <t>Перелік місцевих/регіональних програм, що виконуються у складі бюджетної програми:</t>
  </si>
  <si>
    <t>Найменування місцевої/регіональної програми</t>
  </si>
  <si>
    <t>Результативні показники  бюджетної програми:</t>
  </si>
  <si>
    <t>Показник</t>
  </si>
  <si>
    <t>Мета бюджетної програми: Підвищення рівня надання медичної допомоги та збереження здоров'я населення</t>
  </si>
  <si>
    <t>Забезпечення надання населенню амбулаторно – поліклінічної допомоги, стаціонарної медичної допомоги</t>
  </si>
  <si>
    <t>Кількість установ</t>
  </si>
  <si>
    <t>Кількість штатних одиниць</t>
  </si>
  <si>
    <t>Кількість ліжок у звичайних стаціонарах</t>
  </si>
  <si>
    <t xml:space="preserve">Кількість ліжок у денних стаціонарах </t>
  </si>
  <si>
    <t>од.</t>
  </si>
  <si>
    <t>Кількість ліжко – днів у звичайних стаціонарах</t>
  </si>
  <si>
    <t xml:space="preserve">Кількість ліжко-днів у денних стаціонарах </t>
  </si>
  <si>
    <t>Кількість лікарських відвідувань (у поліклінічних відділеннях лікарень)</t>
  </si>
  <si>
    <t>Кількість пролікованих хворих у стаціонарі</t>
  </si>
  <si>
    <t>тис. од.</t>
  </si>
  <si>
    <t>Завантаженість ліжкового фонду у звичайних стаціонарах</t>
  </si>
  <si>
    <t xml:space="preserve">Завантаженість ліжкового фонду у денних стаціонарах </t>
  </si>
  <si>
    <t>Середня тривалість лікування в стаціонарі 1 хворого</t>
  </si>
  <si>
    <t>днів</t>
  </si>
  <si>
    <t>Державна статистична звітність Форма №20 звіт лікувально –профілактичного закладу</t>
  </si>
  <si>
    <t>Зниження рівня захворюваності порівняно з попереднім роком</t>
  </si>
  <si>
    <t>Рівень виявлення захворювань на ранніх стадіях</t>
  </si>
  <si>
    <t>Внутрішня статистична звітність установи</t>
  </si>
  <si>
    <t>%</t>
  </si>
  <si>
    <t>Л.Р.Дутчак</t>
  </si>
  <si>
    <t xml:space="preserve">Відділ з питань охорони здоров'я та медичного забезпечення  Новоград-Волинської  міської ради </t>
  </si>
  <si>
    <t>Начальник відділу з питань охорони здоров'я та медичного забезпечення Новоград-Волинської міської ради</t>
  </si>
  <si>
    <t>Багатопрофільна стаціонарна медична допомога населенню</t>
  </si>
  <si>
    <t>осіб</t>
  </si>
  <si>
    <t>грн.</t>
  </si>
  <si>
    <t>Розрахункові дані</t>
  </si>
  <si>
    <t>Цілі державної політики, на досягненнях яких спрямована реалізація бюджетної програми</t>
  </si>
  <si>
    <t>Цілі державної політики</t>
  </si>
  <si>
    <t>Дата погодження</t>
  </si>
  <si>
    <t>М.П.</t>
  </si>
  <si>
    <t>Забезпечення надання населенню амбулаторно – поліклінічної допомоги, стаціонарної медичної допомоги в повному обсязі</t>
  </si>
  <si>
    <t>11.</t>
  </si>
  <si>
    <t>від __29.12._ 2018 року № _1209_)</t>
  </si>
  <si>
    <t>0700000</t>
  </si>
  <si>
    <t xml:space="preserve"> Відділ з питань охорони здоров'я та медичного забезпечення Новоград-Волинської міської ради</t>
  </si>
  <si>
    <t>(код Програмної класифікації видатків та кредитування місцевого бюджету)</t>
  </si>
  <si>
    <t xml:space="preserve">         (найменування головного розпорядника коштів місцевого бюджету)</t>
  </si>
  <si>
    <t>(код за ЄДРПОУ)</t>
  </si>
  <si>
    <t>0710000</t>
  </si>
  <si>
    <t>0712010</t>
  </si>
  <si>
    <t>0731</t>
  </si>
  <si>
    <t>(код Типової програмної класифікації видатків та кредитування місцевого бюджету)</t>
  </si>
  <si>
    <t>(код Функціональної  класифікації видатків та кредитування 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</si>
  <si>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</si>
  <si>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</si>
  <si>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Програма розвитку та фінансової підтримки комунального некомерційного підприємства «Новоград-Волинське міськрайонне територіальне медичне об’єднання" на 2020 рік
</t>
  </si>
  <si>
    <t>Мережа штатів і контингентів на 2020 рік</t>
  </si>
  <si>
    <t>2010</t>
  </si>
  <si>
    <t xml:space="preserve">         (найменування відповідального виконавця)</t>
  </si>
  <si>
    <t>Видатки на безкоштовний та пільговий відпуск медикаментів.</t>
  </si>
  <si>
    <t>Кількість хворих, які знаходяться на амбулаторному лікуванні і отримали медикаменти безкоштовно або на пільнових умовах</t>
  </si>
  <si>
    <t>Середні витрати на 1 хворого, які отримують медикаменти безкоштовно або на пільгових умовах.</t>
  </si>
  <si>
    <t>06553000000</t>
  </si>
  <si>
    <t>В.В.Іваненко</t>
  </si>
  <si>
    <t>бюджетної програми місцевого бюджету на   2020 рік</t>
  </si>
  <si>
    <t>Рішення сесії міської ради</t>
  </si>
  <si>
    <t>од</t>
  </si>
  <si>
    <t>Кількість виробів індивідуального захисту для запобігання занесенню і поширенню гострої респіраторної хвороби, спричиненої COVID-19</t>
  </si>
  <si>
    <t>Кількість придбанного  медичного обладнання для запобігання занесенню і поширенню гострої респіраторної хвороби, спричиненої COVID-19</t>
  </si>
  <si>
    <t>Обсяг видатків на придбання медичного обладнання для запобігання занесенню і поширенню гострої респіраторної хвороби, спричиненої COVID-19</t>
  </si>
  <si>
    <t>Обсяг видатків на вироби індивідуального захисту для запобігання занесенню і поширенню гострої респіраторної хвороби, спричиненої COVID-19</t>
  </si>
  <si>
    <t>Середні витрати на вироби індивідуального захисту для запобігання занесенню і поширенню гострої респіраторної хвороби, спричиненої COVID-19</t>
  </si>
  <si>
    <t>Середні витрати  на придбання медичного обладнання для запобігання занесенню і поширенню гострої респіраторної хвороби, спричиненої COVID-19</t>
  </si>
  <si>
    <t>Рівень виявлення захворювань на COVID-19</t>
  </si>
  <si>
    <t>шт</t>
  </si>
  <si>
    <t>Обсяг видатків на придбання апаратів штучної вентиляції легень для лікування гострої респіраторної хвороби, спричиненої COVID-19</t>
  </si>
  <si>
    <t>Кількість придбаних апаратів штучної вентиляції легень для лікування гострої респіраторної хвороби, спричиненої COVID-19</t>
  </si>
  <si>
    <t>Середні витрати  на придбання апаратів штучної вентиляції легень для лікування гострої респіраторної хвороби, спричиненої COVID-19</t>
  </si>
  <si>
    <t>Рівень забезпечення засобами індивідуального захисту для запобігання занесенню і поширенню гострої респіраторної хвороби, спричиненої COVID-19</t>
  </si>
  <si>
    <t>Заступник начальника  фінансового управління Новоград-Волинської міської ради</t>
  </si>
  <si>
    <t>від 19.08.2020    № 72</t>
  </si>
  <si>
    <t>Обсяг бюджетних призначень / бюджетних асигнувань -  43 787 992,62 гривень, у тому числі  загального фонду - 37 404 992,62 гривень та спеціального фонду    -                      6 383 000,00 гривень.</t>
  </si>
  <si>
    <t xml:space="preserve">Законодавчі підстави реалізації бюджетної програми : Конституція України  від 28.06.1996 року №254к/96-ВР;   Бюджетний Кодекс України від 08.07.10 №2456-YI (зі змінами ), Закон України "Основи законодавства України про охорону здоров'я " від  19.11.1992 № 2801-XII,Закон України "Про державний бюджет на 2020 рік"; Розпорядження КМУ "Про схвалення Концепції застосування програмно-цільового методу в бюджетному процесі" від 14.09.2002р.№538,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 міської ради від 20.12.2019 №836 "Про  бюджет  Новоград-Волинської міської об'єднанної територіальної громади на 2020 рік" (зі змінами від 27.02.2020 № 867; від 19.03.2020 № 900; від 23.04.2020 № 922; від 30.04.2020 № 942; від 04.06.2020 № 943; від 23.07.2020 № 979), рішення виконавчого комітету від 12.08.2020 № 1272. 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</si>
</sst>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  <numFmt numFmtId="185" formatCode="0.0"/>
    <numFmt numFmtId="186" formatCode="0.000%"/>
    <numFmt numFmtId="187" formatCode="0.0%"/>
    <numFmt numFmtId="188" formatCode="0.000"/>
    <numFmt numFmtId="189" formatCode="[$-422]d\ mmmm\ yyyy&quot; р.&quot;"/>
    <numFmt numFmtId="190" formatCode="#,##0.0"/>
    <numFmt numFmtId="191" formatCode="#0.00"/>
    <numFmt numFmtId="192" formatCode="#0"/>
    <numFmt numFmtId="193" formatCode="0.0000000"/>
    <numFmt numFmtId="194" formatCode="0.000000"/>
    <numFmt numFmtId="195" formatCode="0.00000"/>
    <numFmt numFmtId="196" formatCode="0.0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 horizontal="right" vertical="top"/>
    </xf>
    <xf numFmtId="0" fontId="2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right" vertical="top"/>
    </xf>
    <xf numFmtId="0" fontId="5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vertical="center" wrapText="1"/>
    </xf>
    <xf numFmtId="0" fontId="9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/>
    </xf>
    <xf numFmtId="4" fontId="5" fillId="24" borderId="16" xfId="0" applyNumberFormat="1" applyFont="1" applyFill="1" applyBorder="1" applyAlignment="1">
      <alignment horizontal="center" vertical="center"/>
    </xf>
    <xf numFmtId="4" fontId="5" fillId="24" borderId="17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5" fillId="24" borderId="10" xfId="0" applyFont="1" applyFill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 quotePrefix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185" fontId="5" fillId="24" borderId="16" xfId="0" applyNumberFormat="1" applyFont="1" applyFill="1" applyBorder="1" applyAlignment="1">
      <alignment horizontal="center" vertical="center"/>
    </xf>
    <xf numFmtId="185" fontId="5" fillId="24" borderId="17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24" borderId="16" xfId="0" applyFont="1" applyFill="1" applyBorder="1" applyAlignment="1">
      <alignment horizontal="left" wrapText="1"/>
    </xf>
    <xf numFmtId="0" fontId="5" fillId="24" borderId="18" xfId="0" applyFont="1" applyFill="1" applyBorder="1" applyAlignment="1">
      <alignment horizontal="left" wrapText="1"/>
    </xf>
    <xf numFmtId="0" fontId="5" fillId="24" borderId="17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>
      <alignment horizontal="center" vertical="center" wrapText="1"/>
    </xf>
    <xf numFmtId="2" fontId="5" fillId="24" borderId="16" xfId="0" applyNumberFormat="1" applyFont="1" applyFill="1" applyBorder="1" applyAlignment="1">
      <alignment horizontal="center" vertical="center"/>
    </xf>
    <xf numFmtId="2" fontId="5" fillId="24" borderId="17" xfId="0" applyNumberFormat="1" applyFont="1" applyFill="1" applyBorder="1" applyAlignment="1">
      <alignment horizontal="center" vertical="center"/>
    </xf>
    <xf numFmtId="4" fontId="5" fillId="24" borderId="16" xfId="0" applyNumberFormat="1" applyFont="1" applyFill="1" applyBorder="1" applyAlignment="1">
      <alignment horizontal="center" vertical="center"/>
    </xf>
    <xf numFmtId="4" fontId="5" fillId="24" borderId="17" xfId="0" applyNumberFormat="1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16">
      <selection activeCell="R23" sqref="R23"/>
    </sheetView>
  </sheetViews>
  <sheetFormatPr defaultColWidth="9.00390625" defaultRowHeight="12.75"/>
  <cols>
    <col min="1" max="1" width="4.625" style="0" customWidth="1"/>
    <col min="2" max="2" width="8.125" style="0" customWidth="1"/>
    <col min="3" max="3" width="16.875" style="0" customWidth="1"/>
    <col min="4" max="4" width="11.75390625" style="0" customWidth="1"/>
    <col min="5" max="5" width="9.00390625" style="0" customWidth="1"/>
    <col min="6" max="6" width="21.75390625" style="0" customWidth="1"/>
    <col min="7" max="7" width="12.00390625" style="0" customWidth="1"/>
    <col min="8" max="8" width="8.75390625" style="0" customWidth="1"/>
    <col min="9" max="9" width="9.875" style="0" customWidth="1"/>
    <col min="10" max="10" width="9.00390625" style="0" customWidth="1"/>
    <col min="11" max="11" width="8.75390625" style="0" customWidth="1"/>
    <col min="12" max="12" width="6.375" style="0" customWidth="1"/>
    <col min="13" max="13" width="9.625" style="0" customWidth="1"/>
    <col min="14" max="14" width="6.125" style="0" customWidth="1"/>
    <col min="15" max="15" width="8.75390625" style="0" customWidth="1"/>
    <col min="16" max="16" width="16.125" style="0" customWidth="1"/>
  </cols>
  <sheetData>
    <row r="1" spans="1:16" ht="27.75" customHeight="1">
      <c r="A1" s="27"/>
      <c r="B1" s="28"/>
      <c r="C1" s="28"/>
      <c r="D1" s="28"/>
      <c r="E1" s="28"/>
      <c r="F1" s="28"/>
      <c r="G1" s="28"/>
      <c r="H1" s="28"/>
      <c r="I1" s="28"/>
      <c r="J1" s="89" t="s">
        <v>18</v>
      </c>
      <c r="K1" s="89"/>
      <c r="L1" s="89"/>
      <c r="M1" s="89"/>
      <c r="N1" s="89"/>
      <c r="O1" s="89"/>
      <c r="P1" s="89"/>
    </row>
    <row r="2" spans="1:16" ht="15.75">
      <c r="A2" s="30"/>
      <c r="B2" s="31"/>
      <c r="C2" s="31"/>
      <c r="D2" s="31"/>
      <c r="E2" s="31"/>
      <c r="F2" s="31"/>
      <c r="G2" s="31"/>
      <c r="H2" s="31"/>
      <c r="I2" s="31"/>
      <c r="J2" s="89" t="s">
        <v>17</v>
      </c>
      <c r="K2" s="89"/>
      <c r="L2" s="89"/>
      <c r="M2" s="89"/>
      <c r="N2" s="89"/>
      <c r="O2" s="89"/>
      <c r="P2" s="89"/>
    </row>
    <row r="3" spans="1:16" ht="15.75">
      <c r="A3" s="30"/>
      <c r="B3" s="31"/>
      <c r="C3" s="31"/>
      <c r="D3" s="31"/>
      <c r="E3" s="31"/>
      <c r="F3" s="31"/>
      <c r="G3" s="31"/>
      <c r="H3" s="31"/>
      <c r="I3" s="31"/>
      <c r="J3" s="90" t="s">
        <v>24</v>
      </c>
      <c r="K3" s="90"/>
      <c r="L3" s="90"/>
      <c r="M3" s="90"/>
      <c r="N3" s="90"/>
      <c r="O3" s="90"/>
      <c r="P3" s="90"/>
    </row>
    <row r="4" spans="1:16" ht="15.75">
      <c r="A4" s="30"/>
      <c r="B4" s="31"/>
      <c r="C4" s="31"/>
      <c r="D4" s="31"/>
      <c r="E4" s="31"/>
      <c r="F4" s="31"/>
      <c r="G4" s="31"/>
      <c r="H4" s="31"/>
      <c r="I4" s="31"/>
      <c r="J4" s="90" t="s">
        <v>33</v>
      </c>
      <c r="K4" s="90"/>
      <c r="L4" s="90"/>
      <c r="M4" s="90"/>
      <c r="N4" s="90"/>
      <c r="O4" s="90"/>
      <c r="P4" s="90"/>
    </row>
    <row r="5" spans="1:16" ht="15.75">
      <c r="A5" s="30"/>
      <c r="B5" s="31"/>
      <c r="C5" s="31"/>
      <c r="D5" s="31"/>
      <c r="E5" s="31"/>
      <c r="F5" s="31"/>
      <c r="G5" s="31"/>
      <c r="H5" s="31"/>
      <c r="I5" s="31"/>
      <c r="J5" s="90" t="s">
        <v>77</v>
      </c>
      <c r="K5" s="90"/>
      <c r="L5" s="90"/>
      <c r="M5" s="90"/>
      <c r="N5" s="90"/>
      <c r="O5" s="90"/>
      <c r="P5" s="90"/>
    </row>
    <row r="6" spans="1:16" ht="15">
      <c r="A6" s="30"/>
      <c r="B6" s="31"/>
      <c r="C6" s="31"/>
      <c r="D6" s="31"/>
      <c r="E6" s="31"/>
      <c r="F6" s="31"/>
      <c r="G6" s="31"/>
      <c r="H6" s="31"/>
      <c r="I6" s="31"/>
      <c r="J6" s="37"/>
      <c r="K6" s="38"/>
      <c r="L6" s="29"/>
      <c r="M6" s="32"/>
      <c r="N6" s="29"/>
      <c r="O6" s="29"/>
      <c r="P6" s="29"/>
    </row>
    <row r="7" spans="1:16" ht="15.75">
      <c r="A7" s="33"/>
      <c r="B7" s="34"/>
      <c r="C7" s="34"/>
      <c r="D7" s="34"/>
      <c r="E7" s="34"/>
      <c r="F7" s="34"/>
      <c r="G7" s="31"/>
      <c r="H7" s="34"/>
      <c r="I7" s="34"/>
      <c r="J7" s="89" t="s">
        <v>18</v>
      </c>
      <c r="K7" s="89"/>
      <c r="L7" s="89"/>
      <c r="M7" s="89"/>
      <c r="N7" s="89"/>
      <c r="O7" s="89"/>
      <c r="P7" s="89"/>
    </row>
    <row r="8" spans="1:16" ht="15.75">
      <c r="A8" s="33"/>
      <c r="B8" s="34"/>
      <c r="C8" s="34"/>
      <c r="D8" s="34"/>
      <c r="E8" s="34"/>
      <c r="F8" s="34"/>
      <c r="G8" s="31"/>
      <c r="H8" s="34"/>
      <c r="I8" s="34"/>
      <c r="J8" s="89" t="s">
        <v>0</v>
      </c>
      <c r="K8" s="89"/>
      <c r="L8" s="89"/>
      <c r="M8" s="89"/>
      <c r="N8" s="89"/>
      <c r="O8" s="89"/>
      <c r="P8" s="89"/>
    </row>
    <row r="9" spans="1:16" ht="33" customHeight="1">
      <c r="A9" s="33"/>
      <c r="B9" s="34"/>
      <c r="C9" s="34"/>
      <c r="D9" s="34"/>
      <c r="E9" s="34"/>
      <c r="F9" s="34"/>
      <c r="G9" s="31"/>
      <c r="H9" s="34"/>
      <c r="I9" s="34"/>
      <c r="J9" s="91" t="s">
        <v>65</v>
      </c>
      <c r="K9" s="92"/>
      <c r="L9" s="92"/>
      <c r="M9" s="92"/>
      <c r="N9" s="92"/>
      <c r="O9" s="92"/>
      <c r="P9" s="92"/>
    </row>
    <row r="10" spans="1:16" ht="12.75">
      <c r="A10" s="33"/>
      <c r="B10" s="34"/>
      <c r="C10" s="34"/>
      <c r="D10" s="34"/>
      <c r="E10" s="34"/>
      <c r="F10" s="34"/>
      <c r="G10" s="31"/>
      <c r="H10" s="34"/>
      <c r="I10" s="34"/>
      <c r="J10" s="93" t="s">
        <v>28</v>
      </c>
      <c r="K10" s="93"/>
      <c r="L10" s="93"/>
      <c r="M10" s="93"/>
      <c r="N10" s="93"/>
      <c r="O10" s="93"/>
      <c r="P10" s="93"/>
    </row>
    <row r="11" spans="1:16" ht="15.75">
      <c r="A11" s="33"/>
      <c r="B11" s="34"/>
      <c r="C11" s="34"/>
      <c r="D11" s="34"/>
      <c r="E11" s="34"/>
      <c r="F11" s="34"/>
      <c r="G11" s="31"/>
      <c r="H11" s="34"/>
      <c r="I11" s="34"/>
      <c r="J11" s="94" t="s">
        <v>115</v>
      </c>
      <c r="K11" s="94"/>
      <c r="L11" s="94"/>
      <c r="M11" s="94"/>
      <c r="N11" s="94"/>
      <c r="O11" s="94"/>
      <c r="P11" s="94"/>
    </row>
    <row r="12" spans="1:16" ht="15.75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7"/>
      <c r="O12" s="7"/>
      <c r="P12" s="7"/>
    </row>
    <row r="13" spans="1:16" ht="18.75">
      <c r="A13" s="95" t="s">
        <v>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ht="18.75">
      <c r="A14" s="95" t="s">
        <v>99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15.75">
      <c r="A15" s="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7"/>
      <c r="O15" s="7"/>
      <c r="P15" s="7"/>
    </row>
    <row r="16" spans="1:16" ht="15.75">
      <c r="A16" s="20" t="s">
        <v>2</v>
      </c>
      <c r="B16" s="96" t="s">
        <v>78</v>
      </c>
      <c r="C16" s="96"/>
      <c r="D16" s="97" t="s">
        <v>79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50">
        <v>26145960</v>
      </c>
    </row>
    <row r="17" spans="1:16" ht="15.75">
      <c r="A17" s="8"/>
      <c r="B17" s="87" t="s">
        <v>80</v>
      </c>
      <c r="C17" s="87"/>
      <c r="D17" s="98" t="s">
        <v>81</v>
      </c>
      <c r="E17" s="98"/>
      <c r="F17" s="98"/>
      <c r="G17" s="98"/>
      <c r="H17" s="98"/>
      <c r="I17" s="98"/>
      <c r="J17" s="98"/>
      <c r="K17" s="98"/>
      <c r="L17" s="98"/>
      <c r="M17" s="98"/>
      <c r="N17" s="15"/>
      <c r="O17" s="15"/>
      <c r="P17" s="52" t="s">
        <v>82</v>
      </c>
    </row>
    <row r="18" spans="1:16" ht="15.75">
      <c r="A18" s="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9"/>
      <c r="O18" s="19"/>
      <c r="P18" s="19"/>
    </row>
    <row r="19" spans="1:16" ht="15.75">
      <c r="A19" s="8" t="s">
        <v>3</v>
      </c>
      <c r="B19" s="96" t="s">
        <v>83</v>
      </c>
      <c r="C19" s="96"/>
      <c r="D19" s="97" t="s">
        <v>79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50">
        <v>26145960</v>
      </c>
    </row>
    <row r="20" spans="1:16" ht="15.75">
      <c r="A20" s="8"/>
      <c r="B20" s="87" t="s">
        <v>80</v>
      </c>
      <c r="C20" s="87"/>
      <c r="D20" s="98" t="s">
        <v>93</v>
      </c>
      <c r="E20" s="98"/>
      <c r="F20" s="98"/>
      <c r="G20" s="98"/>
      <c r="H20" s="98"/>
      <c r="I20" s="98"/>
      <c r="J20" s="98"/>
      <c r="K20" s="98"/>
      <c r="L20" s="98"/>
      <c r="M20" s="98"/>
      <c r="N20" s="15"/>
      <c r="O20" s="15"/>
      <c r="P20" s="52" t="s">
        <v>82</v>
      </c>
    </row>
    <row r="21" spans="1:16" ht="15.75">
      <c r="A21" s="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9"/>
      <c r="O21" s="19"/>
      <c r="P21" s="19"/>
    </row>
    <row r="22" spans="1:16" ht="15.75">
      <c r="A22" s="8" t="s">
        <v>4</v>
      </c>
      <c r="B22" s="99" t="s">
        <v>84</v>
      </c>
      <c r="C22" s="99"/>
      <c r="D22" s="99" t="s">
        <v>92</v>
      </c>
      <c r="E22" s="99"/>
      <c r="F22" s="53" t="s">
        <v>85</v>
      </c>
      <c r="G22" s="101" t="s">
        <v>67</v>
      </c>
      <c r="H22" s="101"/>
      <c r="I22" s="101"/>
      <c r="J22" s="101"/>
      <c r="K22" s="101"/>
      <c r="L22" s="101"/>
      <c r="M22" s="101"/>
      <c r="N22" s="101"/>
      <c r="O22" s="101"/>
      <c r="P22" s="53" t="s">
        <v>97</v>
      </c>
    </row>
    <row r="23" spans="1:16" ht="38.25">
      <c r="A23" s="8"/>
      <c r="B23" s="87" t="s">
        <v>80</v>
      </c>
      <c r="C23" s="87"/>
      <c r="D23" s="87" t="s">
        <v>86</v>
      </c>
      <c r="E23" s="87"/>
      <c r="F23" s="51" t="s">
        <v>87</v>
      </c>
      <c r="G23" s="87" t="s">
        <v>88</v>
      </c>
      <c r="H23" s="88"/>
      <c r="I23" s="88"/>
      <c r="J23" s="88"/>
      <c r="K23" s="88"/>
      <c r="L23" s="88"/>
      <c r="M23" s="88"/>
      <c r="N23" s="88"/>
      <c r="O23" s="88"/>
      <c r="P23" s="52" t="s">
        <v>89</v>
      </c>
    </row>
    <row r="24" spans="1:16" ht="15.75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7"/>
      <c r="O24" s="7"/>
      <c r="P24" s="7"/>
    </row>
    <row r="25" spans="1:16" ht="27" customHeight="1">
      <c r="A25" s="8" t="s">
        <v>5</v>
      </c>
      <c r="B25" s="100" t="s">
        <v>116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ht="15.75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6"/>
      <c r="O26" s="16"/>
      <c r="P26" s="16"/>
    </row>
    <row r="27" spans="1:16" ht="15.75">
      <c r="A27" s="8" t="s">
        <v>6</v>
      </c>
      <c r="B27" s="102" t="s">
        <v>29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ht="116.25" customHeight="1">
      <c r="A28" s="8"/>
      <c r="B28" s="103" t="s">
        <v>117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ht="15.75">
      <c r="A29" s="8" t="s">
        <v>7</v>
      </c>
      <c r="B29" s="103" t="s">
        <v>71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ht="15.75">
      <c r="A30" s="8"/>
      <c r="B30" s="104" t="s">
        <v>9</v>
      </c>
      <c r="C30" s="105"/>
      <c r="D30" s="106" t="s">
        <v>72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5.75">
      <c r="A31" s="8"/>
      <c r="B31" s="104">
        <v>1</v>
      </c>
      <c r="C31" s="105"/>
      <c r="D31" s="109" t="s">
        <v>75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1"/>
    </row>
    <row r="32" spans="1:16" ht="15.75">
      <c r="A32" s="8"/>
      <c r="B32" s="104"/>
      <c r="C32" s="105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6" ht="15.75">
      <c r="A33" s="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75">
      <c r="A34" s="43" t="s">
        <v>8</v>
      </c>
      <c r="B34" s="112" t="s">
        <v>43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ht="15.75">
      <c r="A35" s="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4"/>
      <c r="P35" s="24"/>
    </row>
    <row r="36" spans="1:16" ht="15.75">
      <c r="A36" s="8"/>
      <c r="B36" s="104" t="s">
        <v>9</v>
      </c>
      <c r="C36" s="105"/>
      <c r="D36" s="113" t="s">
        <v>35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5"/>
    </row>
    <row r="37" spans="1:16" ht="16.5" customHeight="1">
      <c r="A37" s="8"/>
      <c r="B37" s="84">
        <v>1</v>
      </c>
      <c r="C37" s="84"/>
      <c r="D37" s="109" t="s">
        <v>44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</row>
    <row r="38" spans="1:16" ht="15.75">
      <c r="A38" s="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4"/>
      <c r="P38" s="24"/>
    </row>
    <row r="39" spans="1:16" ht="15.75">
      <c r="A39" s="8" t="s">
        <v>10</v>
      </c>
      <c r="B39" s="85" t="s">
        <v>34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16" ht="15.7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>
      <c r="A41" s="13"/>
      <c r="B41" s="104" t="s">
        <v>9</v>
      </c>
      <c r="C41" s="105"/>
      <c r="D41" s="113" t="s">
        <v>35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5"/>
    </row>
    <row r="42" spans="1:16" ht="15.75">
      <c r="A42" s="25"/>
      <c r="B42" s="84">
        <v>1</v>
      </c>
      <c r="C42" s="84"/>
      <c r="D42" s="109" t="s">
        <v>44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1"/>
    </row>
    <row r="43" spans="1:16" ht="15.75">
      <c r="A43" s="25"/>
      <c r="B43" s="84"/>
      <c r="C43" s="84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1"/>
    </row>
    <row r="44" spans="1:16" ht="15.75">
      <c r="A44" s="8"/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.75">
      <c r="A45" s="8" t="s">
        <v>11</v>
      </c>
      <c r="B45" s="85" t="s">
        <v>36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1:16" ht="15.75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86" t="s">
        <v>37</v>
      </c>
      <c r="P46" s="86"/>
    </row>
    <row r="47" spans="1:16" ht="15.75">
      <c r="A47" s="8"/>
      <c r="B47" s="1" t="s">
        <v>9</v>
      </c>
      <c r="C47" s="104" t="s">
        <v>38</v>
      </c>
      <c r="D47" s="79"/>
      <c r="E47" s="105"/>
      <c r="F47" s="80" t="s">
        <v>26</v>
      </c>
      <c r="G47" s="80"/>
      <c r="H47" s="80"/>
      <c r="I47" s="113" t="s">
        <v>27</v>
      </c>
      <c r="J47" s="114"/>
      <c r="K47" s="114"/>
      <c r="L47" s="114"/>
      <c r="M47" s="115"/>
      <c r="N47" s="84" t="s">
        <v>19</v>
      </c>
      <c r="O47" s="84"/>
      <c r="P47" s="84"/>
    </row>
    <row r="48" spans="1:16" ht="12.75">
      <c r="A48" s="33"/>
      <c r="B48" s="39">
        <v>1</v>
      </c>
      <c r="C48" s="81">
        <v>2</v>
      </c>
      <c r="D48" s="81"/>
      <c r="E48" s="81"/>
      <c r="F48" s="81">
        <v>3</v>
      </c>
      <c r="G48" s="81"/>
      <c r="H48" s="81"/>
      <c r="I48" s="82"/>
      <c r="J48" s="83"/>
      <c r="K48" s="83"/>
      <c r="L48" s="83"/>
      <c r="M48" s="73"/>
      <c r="N48" s="81">
        <v>6</v>
      </c>
      <c r="O48" s="81"/>
      <c r="P48" s="81"/>
    </row>
    <row r="49" spans="1:16" ht="61.5" customHeight="1">
      <c r="A49" s="36"/>
      <c r="B49" s="1">
        <v>1</v>
      </c>
      <c r="C49" s="109" t="s">
        <v>44</v>
      </c>
      <c r="D49" s="110"/>
      <c r="E49" s="111"/>
      <c r="F49" s="74">
        <v>37404992.62</v>
      </c>
      <c r="G49" s="84"/>
      <c r="H49" s="84"/>
      <c r="I49" s="75">
        <v>6383000</v>
      </c>
      <c r="J49" s="76"/>
      <c r="K49" s="76"/>
      <c r="L49" s="76"/>
      <c r="M49" s="77"/>
      <c r="N49" s="74">
        <f>F49+I49</f>
        <v>43787992.62</v>
      </c>
      <c r="O49" s="84"/>
      <c r="P49" s="84"/>
    </row>
    <row r="50" spans="1:16" ht="15.75" hidden="1">
      <c r="A50" s="36"/>
      <c r="B50" s="1"/>
      <c r="C50" s="109"/>
      <c r="D50" s="110"/>
      <c r="E50" s="111"/>
      <c r="F50" s="75"/>
      <c r="G50" s="76"/>
      <c r="H50" s="77"/>
      <c r="I50" s="104"/>
      <c r="J50" s="79"/>
      <c r="K50" s="105"/>
      <c r="L50" s="104"/>
      <c r="M50" s="105"/>
      <c r="N50" s="75"/>
      <c r="O50" s="76"/>
      <c r="P50" s="77"/>
    </row>
    <row r="51" spans="1:16" ht="15.75" hidden="1">
      <c r="A51" s="36"/>
      <c r="B51" s="1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ht="15.75">
      <c r="A52" s="36"/>
      <c r="B52" s="1"/>
      <c r="C52" s="84" t="s">
        <v>19</v>
      </c>
      <c r="D52" s="84"/>
      <c r="E52" s="84"/>
      <c r="F52" s="74">
        <f>SUM(F49:F51)</f>
        <v>37404992.62</v>
      </c>
      <c r="G52" s="84"/>
      <c r="H52" s="84"/>
      <c r="I52" s="75">
        <f>SUM(I49:I51)</f>
        <v>6383000</v>
      </c>
      <c r="J52" s="76"/>
      <c r="K52" s="76"/>
      <c r="L52" s="76"/>
      <c r="M52" s="77"/>
      <c r="N52" s="74">
        <f>SUM(N49:N51)</f>
        <v>43787992.62</v>
      </c>
      <c r="O52" s="84"/>
      <c r="P52" s="84"/>
    </row>
    <row r="53" spans="1:16" ht="15.75">
      <c r="A53" s="8"/>
      <c r="B53" s="10"/>
      <c r="C53" s="6"/>
      <c r="D53" s="6"/>
      <c r="E53" s="10"/>
      <c r="F53" s="10"/>
      <c r="G53" s="11"/>
      <c r="H53" s="11"/>
      <c r="I53" s="11"/>
      <c r="J53" s="11"/>
      <c r="K53" s="10"/>
      <c r="L53" s="10"/>
      <c r="M53" s="11"/>
      <c r="N53" s="11"/>
      <c r="O53" s="11"/>
      <c r="P53" s="11"/>
    </row>
    <row r="54" spans="1:16" ht="15.75">
      <c r="A54" s="8" t="s">
        <v>12</v>
      </c>
      <c r="B54" s="85" t="s">
        <v>39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</row>
    <row r="55" spans="1:16" ht="15.75">
      <c r="A55" s="8"/>
      <c r="B55" s="6"/>
      <c r="C55" s="6"/>
      <c r="D55" s="6"/>
      <c r="E55" s="9"/>
      <c r="F55" s="9"/>
      <c r="G55" s="9"/>
      <c r="H55" s="9"/>
      <c r="I55" s="9"/>
      <c r="J55" s="9"/>
      <c r="K55" s="9"/>
      <c r="L55" s="9"/>
      <c r="M55" s="9"/>
      <c r="N55" s="9"/>
      <c r="O55" s="78" t="s">
        <v>37</v>
      </c>
      <c r="P55" s="78"/>
    </row>
    <row r="56" spans="1:16" ht="15.75">
      <c r="A56" s="8"/>
      <c r="B56" s="104" t="s">
        <v>40</v>
      </c>
      <c r="C56" s="79"/>
      <c r="D56" s="79"/>
      <c r="E56" s="79"/>
      <c r="F56" s="79"/>
      <c r="G56" s="79"/>
      <c r="H56" s="79"/>
      <c r="I56" s="79"/>
      <c r="J56" s="105"/>
      <c r="K56" s="84" t="s">
        <v>26</v>
      </c>
      <c r="L56" s="84"/>
      <c r="M56" s="84" t="s">
        <v>27</v>
      </c>
      <c r="N56" s="84"/>
      <c r="O56" s="80" t="s">
        <v>19</v>
      </c>
      <c r="P56" s="80"/>
    </row>
    <row r="57" spans="1:16" ht="12.75">
      <c r="A57" s="41"/>
      <c r="B57" s="71">
        <v>1</v>
      </c>
      <c r="C57" s="72"/>
      <c r="D57" s="72"/>
      <c r="E57" s="72"/>
      <c r="F57" s="72"/>
      <c r="G57" s="72"/>
      <c r="H57" s="72"/>
      <c r="I57" s="72"/>
      <c r="J57" s="116"/>
      <c r="K57" s="117">
        <v>2</v>
      </c>
      <c r="L57" s="117"/>
      <c r="M57" s="118">
        <v>3</v>
      </c>
      <c r="N57" s="118"/>
      <c r="O57" s="118">
        <v>4</v>
      </c>
      <c r="P57" s="118"/>
    </row>
    <row r="58" spans="1:16" ht="49.5" customHeight="1">
      <c r="A58" s="43"/>
      <c r="B58" s="141" t="s">
        <v>90</v>
      </c>
      <c r="C58" s="174"/>
      <c r="D58" s="174"/>
      <c r="E58" s="174"/>
      <c r="F58" s="174"/>
      <c r="G58" s="174"/>
      <c r="H58" s="174"/>
      <c r="I58" s="174"/>
      <c r="J58" s="175"/>
      <c r="K58" s="119">
        <f>F49</f>
        <v>37404992.62</v>
      </c>
      <c r="L58" s="80"/>
      <c r="M58" s="119">
        <f>I49</f>
        <v>6383000</v>
      </c>
      <c r="N58" s="119"/>
      <c r="O58" s="119">
        <f>K58+M58</f>
        <v>43787992.62</v>
      </c>
      <c r="P58" s="119"/>
    </row>
    <row r="59" spans="1:16" ht="15.75" hidden="1">
      <c r="A59" s="8"/>
      <c r="B59" s="104"/>
      <c r="C59" s="79"/>
      <c r="D59" s="79"/>
      <c r="E59" s="79"/>
      <c r="F59" s="79"/>
      <c r="G59" s="79"/>
      <c r="H59" s="79"/>
      <c r="I59" s="79"/>
      <c r="J59" s="105"/>
      <c r="K59" s="80"/>
      <c r="L59" s="80"/>
      <c r="M59" s="120"/>
      <c r="N59" s="120"/>
      <c r="O59" s="120"/>
      <c r="P59" s="120"/>
    </row>
    <row r="60" spans="1:16" ht="15.75" hidden="1">
      <c r="A60" s="8"/>
      <c r="B60" s="104"/>
      <c r="C60" s="79"/>
      <c r="D60" s="79"/>
      <c r="E60" s="79"/>
      <c r="F60" s="79"/>
      <c r="G60" s="79"/>
      <c r="H60" s="79"/>
      <c r="I60" s="79"/>
      <c r="J60" s="105"/>
      <c r="K60" s="80"/>
      <c r="L60" s="80"/>
      <c r="M60" s="120"/>
      <c r="N60" s="120"/>
      <c r="O60" s="120"/>
      <c r="P60" s="120"/>
    </row>
    <row r="61" spans="1:16" ht="15.75" hidden="1">
      <c r="A61" s="8"/>
      <c r="B61" s="104"/>
      <c r="C61" s="79"/>
      <c r="D61" s="79"/>
      <c r="E61" s="79"/>
      <c r="F61" s="79"/>
      <c r="G61" s="79"/>
      <c r="H61" s="79"/>
      <c r="I61" s="79"/>
      <c r="J61" s="105"/>
      <c r="K61" s="80"/>
      <c r="L61" s="80"/>
      <c r="M61" s="120"/>
      <c r="N61" s="120"/>
      <c r="O61" s="120"/>
      <c r="P61" s="120"/>
    </row>
    <row r="62" spans="1:16" ht="15.75">
      <c r="A62" s="8"/>
      <c r="B62" s="109" t="s">
        <v>19</v>
      </c>
      <c r="C62" s="110"/>
      <c r="D62" s="110"/>
      <c r="E62" s="110"/>
      <c r="F62" s="110"/>
      <c r="G62" s="110"/>
      <c r="H62" s="110"/>
      <c r="I62" s="110"/>
      <c r="J62" s="111"/>
      <c r="K62" s="119">
        <f>K58</f>
        <v>37404992.62</v>
      </c>
      <c r="L62" s="80"/>
      <c r="M62" s="119">
        <f>M58</f>
        <v>6383000</v>
      </c>
      <c r="N62" s="80"/>
      <c r="O62" s="119">
        <f>O58</f>
        <v>43787992.62</v>
      </c>
      <c r="P62" s="80"/>
    </row>
    <row r="63" spans="1:16" ht="15.75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.75">
      <c r="A64" s="8" t="s">
        <v>76</v>
      </c>
      <c r="B64" s="85" t="s">
        <v>41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1:16" ht="31.5">
      <c r="A65" s="8"/>
      <c r="B65" s="1" t="s">
        <v>9</v>
      </c>
      <c r="C65" s="80" t="s">
        <v>42</v>
      </c>
      <c r="D65" s="80"/>
      <c r="E65" s="80"/>
      <c r="F65" s="80"/>
      <c r="G65" s="5" t="s">
        <v>13</v>
      </c>
      <c r="H65" s="80" t="s">
        <v>14</v>
      </c>
      <c r="I65" s="80"/>
      <c r="J65" s="80"/>
      <c r="K65" s="80" t="s">
        <v>26</v>
      </c>
      <c r="L65" s="80"/>
      <c r="M65" s="80" t="s">
        <v>27</v>
      </c>
      <c r="N65" s="80"/>
      <c r="O65" s="84" t="s">
        <v>19</v>
      </c>
      <c r="P65" s="84"/>
    </row>
    <row r="66" spans="1:16" ht="12.75">
      <c r="A66" s="41"/>
      <c r="B66" s="42">
        <v>1</v>
      </c>
      <c r="C66" s="117">
        <v>2</v>
      </c>
      <c r="D66" s="117"/>
      <c r="E66" s="117"/>
      <c r="F66" s="117"/>
      <c r="G66" s="42">
        <v>3</v>
      </c>
      <c r="H66" s="117">
        <v>4</v>
      </c>
      <c r="I66" s="117"/>
      <c r="J66" s="117"/>
      <c r="K66" s="117">
        <v>5</v>
      </c>
      <c r="L66" s="117"/>
      <c r="M66" s="117">
        <v>6</v>
      </c>
      <c r="N66" s="117"/>
      <c r="O66" s="117">
        <v>7</v>
      </c>
      <c r="P66" s="117"/>
    </row>
    <row r="67" spans="1:16" ht="15.75">
      <c r="A67" s="8"/>
      <c r="B67" s="1">
        <v>1</v>
      </c>
      <c r="C67" s="121" t="s">
        <v>22</v>
      </c>
      <c r="D67" s="121"/>
      <c r="E67" s="121"/>
      <c r="F67" s="121"/>
      <c r="G67" s="2"/>
      <c r="H67" s="113"/>
      <c r="I67" s="114"/>
      <c r="J67" s="115"/>
      <c r="K67" s="113"/>
      <c r="L67" s="115"/>
      <c r="M67" s="113"/>
      <c r="N67" s="115"/>
      <c r="O67" s="113"/>
      <c r="P67" s="115"/>
    </row>
    <row r="68" spans="1:16" ht="15.75">
      <c r="A68" s="8"/>
      <c r="B68" s="1"/>
      <c r="C68" s="122" t="s">
        <v>45</v>
      </c>
      <c r="D68" s="123"/>
      <c r="E68" s="123"/>
      <c r="F68" s="124"/>
      <c r="G68" s="1" t="s">
        <v>49</v>
      </c>
      <c r="H68" s="125" t="s">
        <v>91</v>
      </c>
      <c r="I68" s="126"/>
      <c r="J68" s="127"/>
      <c r="K68" s="113">
        <v>1</v>
      </c>
      <c r="L68" s="115"/>
      <c r="M68" s="113"/>
      <c r="N68" s="115"/>
      <c r="O68" s="113">
        <v>1</v>
      </c>
      <c r="P68" s="115"/>
    </row>
    <row r="69" spans="1:16" ht="15.75">
      <c r="A69" s="8"/>
      <c r="B69" s="1"/>
      <c r="C69" s="122" t="s">
        <v>46</v>
      </c>
      <c r="D69" s="123"/>
      <c r="E69" s="123"/>
      <c r="F69" s="124"/>
      <c r="G69" s="1" t="s">
        <v>49</v>
      </c>
      <c r="H69" s="128"/>
      <c r="I69" s="129"/>
      <c r="J69" s="130"/>
      <c r="K69" s="133">
        <v>854.5</v>
      </c>
      <c r="L69" s="134"/>
      <c r="M69" s="113">
        <v>18.75</v>
      </c>
      <c r="N69" s="115"/>
      <c r="O69" s="113">
        <f>K69+M69</f>
        <v>873.25</v>
      </c>
      <c r="P69" s="115"/>
    </row>
    <row r="70" spans="1:16" ht="15.75">
      <c r="A70" s="8"/>
      <c r="B70" s="1"/>
      <c r="C70" s="122" t="s">
        <v>47</v>
      </c>
      <c r="D70" s="123"/>
      <c r="E70" s="123"/>
      <c r="F70" s="124"/>
      <c r="G70" s="1" t="s">
        <v>49</v>
      </c>
      <c r="H70" s="128"/>
      <c r="I70" s="129"/>
      <c r="J70" s="130"/>
      <c r="K70" s="113">
        <v>375</v>
      </c>
      <c r="L70" s="115"/>
      <c r="M70" s="113"/>
      <c r="N70" s="115"/>
      <c r="O70" s="113">
        <f>K70</f>
        <v>375</v>
      </c>
      <c r="P70" s="115"/>
    </row>
    <row r="71" spans="1:16" ht="20.25" customHeight="1">
      <c r="A71" s="8"/>
      <c r="B71" s="1"/>
      <c r="C71" s="122" t="s">
        <v>48</v>
      </c>
      <c r="D71" s="123"/>
      <c r="E71" s="123"/>
      <c r="F71" s="124"/>
      <c r="G71" s="5" t="s">
        <v>49</v>
      </c>
      <c r="H71" s="128"/>
      <c r="I71" s="129"/>
      <c r="J71" s="130"/>
      <c r="K71" s="113">
        <v>8</v>
      </c>
      <c r="L71" s="115"/>
      <c r="M71" s="113"/>
      <c r="N71" s="115"/>
      <c r="O71" s="113">
        <v>8</v>
      </c>
      <c r="P71" s="115"/>
    </row>
    <row r="72" spans="1:16" ht="30" customHeight="1">
      <c r="A72" s="8"/>
      <c r="B72" s="1"/>
      <c r="C72" s="109" t="s">
        <v>94</v>
      </c>
      <c r="D72" s="110"/>
      <c r="E72" s="110"/>
      <c r="F72" s="111"/>
      <c r="G72" s="5" t="s">
        <v>69</v>
      </c>
      <c r="H72" s="131"/>
      <c r="I72" s="101"/>
      <c r="J72" s="132"/>
      <c r="K72" s="135">
        <v>2200000</v>
      </c>
      <c r="L72" s="115"/>
      <c r="M72" s="113"/>
      <c r="N72" s="115"/>
      <c r="O72" s="135">
        <f>K72</f>
        <v>2200000</v>
      </c>
      <c r="P72" s="115"/>
    </row>
    <row r="73" spans="1:16" ht="43.5" customHeight="1">
      <c r="A73" s="57"/>
      <c r="B73" s="56"/>
      <c r="C73" s="159" t="s">
        <v>105</v>
      </c>
      <c r="D73" s="160"/>
      <c r="E73" s="160"/>
      <c r="F73" s="161"/>
      <c r="G73" s="60" t="s">
        <v>69</v>
      </c>
      <c r="H73" s="142" t="s">
        <v>100</v>
      </c>
      <c r="I73" s="154"/>
      <c r="J73" s="143"/>
      <c r="K73" s="157">
        <v>3129300</v>
      </c>
      <c r="L73" s="158"/>
      <c r="M73" s="155"/>
      <c r="N73" s="156"/>
      <c r="O73" s="157">
        <f>K73+M73</f>
        <v>3129300</v>
      </c>
      <c r="P73" s="158"/>
    </row>
    <row r="74" spans="1:16" ht="44.25" customHeight="1">
      <c r="A74" s="57"/>
      <c r="B74" s="56"/>
      <c r="C74" s="159" t="s">
        <v>104</v>
      </c>
      <c r="D74" s="160"/>
      <c r="E74" s="160"/>
      <c r="F74" s="161"/>
      <c r="G74" s="60" t="s">
        <v>69</v>
      </c>
      <c r="H74" s="142" t="s">
        <v>100</v>
      </c>
      <c r="I74" s="154"/>
      <c r="J74" s="143"/>
      <c r="K74" s="157"/>
      <c r="L74" s="158"/>
      <c r="M74" s="155">
        <v>80000</v>
      </c>
      <c r="N74" s="156"/>
      <c r="O74" s="157">
        <f>K74+M74</f>
        <v>80000</v>
      </c>
      <c r="P74" s="158"/>
    </row>
    <row r="75" spans="1:16" ht="51" customHeight="1">
      <c r="A75" s="57"/>
      <c r="B75" s="56"/>
      <c r="C75" s="159" t="s">
        <v>110</v>
      </c>
      <c r="D75" s="160"/>
      <c r="E75" s="160"/>
      <c r="F75" s="161"/>
      <c r="G75" s="60" t="s">
        <v>69</v>
      </c>
      <c r="H75" s="142" t="s">
        <v>100</v>
      </c>
      <c r="I75" s="154"/>
      <c r="J75" s="143"/>
      <c r="K75" s="67"/>
      <c r="L75" s="68"/>
      <c r="M75" s="155">
        <v>726000</v>
      </c>
      <c r="N75" s="156"/>
      <c r="O75" s="157">
        <f>K75+M75</f>
        <v>726000</v>
      </c>
      <c r="P75" s="158"/>
    </row>
    <row r="76" spans="1:16" ht="15.75">
      <c r="A76" s="8"/>
      <c r="B76" s="1">
        <v>2</v>
      </c>
      <c r="C76" s="121" t="s">
        <v>30</v>
      </c>
      <c r="D76" s="121"/>
      <c r="E76" s="121"/>
      <c r="F76" s="121"/>
      <c r="G76" s="5"/>
      <c r="H76" s="113"/>
      <c r="I76" s="114"/>
      <c r="J76" s="115"/>
      <c r="K76" s="113"/>
      <c r="L76" s="115"/>
      <c r="M76" s="113"/>
      <c r="N76" s="115"/>
      <c r="O76" s="113"/>
      <c r="P76" s="115"/>
    </row>
    <row r="77" spans="1:16" ht="19.5" customHeight="1">
      <c r="A77" s="8"/>
      <c r="B77" s="1"/>
      <c r="C77" s="122" t="s">
        <v>50</v>
      </c>
      <c r="D77" s="123"/>
      <c r="E77" s="123"/>
      <c r="F77" s="124"/>
      <c r="G77" s="5" t="s">
        <v>54</v>
      </c>
      <c r="H77" s="125" t="s">
        <v>91</v>
      </c>
      <c r="I77" s="126"/>
      <c r="J77" s="127"/>
      <c r="K77" s="136">
        <v>124.5</v>
      </c>
      <c r="L77" s="137"/>
      <c r="M77" s="54"/>
      <c r="N77" s="55"/>
      <c r="O77" s="136">
        <f>K77+M77</f>
        <v>124.5</v>
      </c>
      <c r="P77" s="137"/>
    </row>
    <row r="78" spans="1:16" ht="15.75">
      <c r="A78" s="8"/>
      <c r="B78" s="1"/>
      <c r="C78" s="122" t="s">
        <v>51</v>
      </c>
      <c r="D78" s="123"/>
      <c r="E78" s="123"/>
      <c r="F78" s="124"/>
      <c r="G78" s="5" t="s">
        <v>54</v>
      </c>
      <c r="H78" s="128"/>
      <c r="I78" s="129"/>
      <c r="J78" s="130"/>
      <c r="K78" s="136">
        <v>2.1</v>
      </c>
      <c r="L78" s="137"/>
      <c r="M78" s="54"/>
      <c r="N78" s="55"/>
      <c r="O78" s="136">
        <f>K78+M78</f>
        <v>2.1</v>
      </c>
      <c r="P78" s="137"/>
    </row>
    <row r="79" spans="1:16" ht="32.25" customHeight="1">
      <c r="A79" s="8"/>
      <c r="B79" s="1"/>
      <c r="C79" s="109" t="s">
        <v>52</v>
      </c>
      <c r="D79" s="110"/>
      <c r="E79" s="110"/>
      <c r="F79" s="111"/>
      <c r="G79" s="5" t="s">
        <v>54</v>
      </c>
      <c r="H79" s="128"/>
      <c r="I79" s="129"/>
      <c r="J79" s="130"/>
      <c r="K79" s="138">
        <v>471</v>
      </c>
      <c r="L79" s="139"/>
      <c r="M79" s="138">
        <v>58</v>
      </c>
      <c r="N79" s="139"/>
      <c r="O79" s="138">
        <f>K79+M79</f>
        <v>529</v>
      </c>
      <c r="P79" s="139"/>
    </row>
    <row r="80" spans="1:16" ht="21" customHeight="1">
      <c r="A80" s="20"/>
      <c r="B80" s="26"/>
      <c r="C80" s="122" t="s">
        <v>53</v>
      </c>
      <c r="D80" s="123"/>
      <c r="E80" s="123"/>
      <c r="F80" s="124"/>
      <c r="G80" s="40" t="s">
        <v>54</v>
      </c>
      <c r="H80" s="128"/>
      <c r="I80" s="129"/>
      <c r="J80" s="130"/>
      <c r="K80" s="136">
        <v>14.5</v>
      </c>
      <c r="L80" s="137"/>
      <c r="M80" s="136"/>
      <c r="N80" s="137"/>
      <c r="O80" s="136">
        <f>K80</f>
        <v>14.5</v>
      </c>
      <c r="P80" s="137"/>
    </row>
    <row r="81" spans="1:16" ht="46.5" customHeight="1">
      <c r="A81" s="20"/>
      <c r="B81" s="26"/>
      <c r="C81" s="109" t="s">
        <v>95</v>
      </c>
      <c r="D81" s="110"/>
      <c r="E81" s="110"/>
      <c r="F81" s="111"/>
      <c r="G81" s="40" t="s">
        <v>68</v>
      </c>
      <c r="H81" s="131"/>
      <c r="I81" s="101"/>
      <c r="J81" s="132"/>
      <c r="K81" s="136">
        <v>5345</v>
      </c>
      <c r="L81" s="137"/>
      <c r="M81" s="136"/>
      <c r="N81" s="137"/>
      <c r="O81" s="136">
        <f>K81</f>
        <v>5345</v>
      </c>
      <c r="P81" s="137"/>
    </row>
    <row r="82" spans="1:16" ht="50.25" customHeight="1">
      <c r="A82" s="20"/>
      <c r="B82" s="26"/>
      <c r="C82" s="159" t="s">
        <v>102</v>
      </c>
      <c r="D82" s="160"/>
      <c r="E82" s="160"/>
      <c r="F82" s="161"/>
      <c r="G82" s="69" t="s">
        <v>49</v>
      </c>
      <c r="H82" s="142" t="s">
        <v>70</v>
      </c>
      <c r="I82" s="154"/>
      <c r="J82" s="143"/>
      <c r="K82" s="136">
        <v>59040</v>
      </c>
      <c r="L82" s="137"/>
      <c r="M82" s="54"/>
      <c r="N82" s="55"/>
      <c r="O82" s="136">
        <f>K82</f>
        <v>59040</v>
      </c>
      <c r="P82" s="137"/>
    </row>
    <row r="83" spans="1:16" ht="45" customHeight="1">
      <c r="A83" s="20"/>
      <c r="B83" s="26"/>
      <c r="C83" s="159" t="s">
        <v>103</v>
      </c>
      <c r="D83" s="160"/>
      <c r="E83" s="160"/>
      <c r="F83" s="161"/>
      <c r="G83" s="69" t="s">
        <v>101</v>
      </c>
      <c r="H83" s="142" t="s">
        <v>70</v>
      </c>
      <c r="I83" s="154"/>
      <c r="J83" s="143"/>
      <c r="K83" s="136"/>
      <c r="L83" s="137"/>
      <c r="M83" s="136">
        <v>5</v>
      </c>
      <c r="N83" s="137"/>
      <c r="O83" s="136">
        <f>K83+M83</f>
        <v>5</v>
      </c>
      <c r="P83" s="137"/>
    </row>
    <row r="84" spans="1:16" ht="43.5" customHeight="1">
      <c r="A84" s="20"/>
      <c r="B84" s="26"/>
      <c r="C84" s="159" t="s">
        <v>111</v>
      </c>
      <c r="D84" s="160"/>
      <c r="E84" s="160"/>
      <c r="F84" s="161"/>
      <c r="G84" s="69" t="s">
        <v>109</v>
      </c>
      <c r="H84" s="142" t="s">
        <v>100</v>
      </c>
      <c r="I84" s="154"/>
      <c r="J84" s="143"/>
      <c r="K84" s="54"/>
      <c r="L84" s="55"/>
      <c r="M84" s="136">
        <v>1</v>
      </c>
      <c r="N84" s="137"/>
      <c r="O84" s="136">
        <f>M84</f>
        <v>1</v>
      </c>
      <c r="P84" s="137"/>
    </row>
    <row r="85" spans="1:16" ht="15.75">
      <c r="A85" s="20"/>
      <c r="B85" s="1">
        <v>3</v>
      </c>
      <c r="C85" s="172" t="s">
        <v>31</v>
      </c>
      <c r="D85" s="172"/>
      <c r="E85" s="172"/>
      <c r="F85" s="172"/>
      <c r="G85" s="70"/>
      <c r="H85" s="136"/>
      <c r="I85" s="173"/>
      <c r="J85" s="137"/>
      <c r="K85" s="136"/>
      <c r="L85" s="137"/>
      <c r="M85" s="136"/>
      <c r="N85" s="137"/>
      <c r="O85" s="136"/>
      <c r="P85" s="137"/>
    </row>
    <row r="86" spans="1:16" ht="24.75" customHeight="1">
      <c r="A86" s="20"/>
      <c r="B86" s="1"/>
      <c r="C86" s="109" t="s">
        <v>55</v>
      </c>
      <c r="D86" s="110"/>
      <c r="E86" s="110"/>
      <c r="F86" s="111"/>
      <c r="G86" s="5" t="s">
        <v>58</v>
      </c>
      <c r="H86" s="125" t="s">
        <v>59</v>
      </c>
      <c r="I86" s="126"/>
      <c r="J86" s="127"/>
      <c r="K86" s="136">
        <v>336</v>
      </c>
      <c r="L86" s="137"/>
      <c r="M86" s="54"/>
      <c r="N86" s="55"/>
      <c r="O86" s="136">
        <f>K86</f>
        <v>336</v>
      </c>
      <c r="P86" s="137"/>
    </row>
    <row r="87" spans="1:16" ht="21.75" customHeight="1">
      <c r="A87" s="20"/>
      <c r="B87" s="1"/>
      <c r="C87" s="109" t="s">
        <v>56</v>
      </c>
      <c r="D87" s="110"/>
      <c r="E87" s="110"/>
      <c r="F87" s="111"/>
      <c r="G87" s="5" t="s">
        <v>58</v>
      </c>
      <c r="H87" s="128"/>
      <c r="I87" s="129"/>
      <c r="J87" s="130"/>
      <c r="K87" s="136">
        <v>175</v>
      </c>
      <c r="L87" s="137"/>
      <c r="M87" s="54"/>
      <c r="N87" s="55"/>
      <c r="O87" s="136">
        <f>K87</f>
        <v>175</v>
      </c>
      <c r="P87" s="137"/>
    </row>
    <row r="88" spans="1:16" ht="23.25" customHeight="1">
      <c r="A88" s="20"/>
      <c r="B88" s="26"/>
      <c r="C88" s="109" t="s">
        <v>57</v>
      </c>
      <c r="D88" s="110"/>
      <c r="E88" s="110"/>
      <c r="F88" s="111"/>
      <c r="G88" s="5" t="s">
        <v>58</v>
      </c>
      <c r="H88" s="131"/>
      <c r="I88" s="101"/>
      <c r="J88" s="132"/>
      <c r="K88" s="136">
        <v>8</v>
      </c>
      <c r="L88" s="137"/>
      <c r="M88" s="136"/>
      <c r="N88" s="137"/>
      <c r="O88" s="136">
        <v>8</v>
      </c>
      <c r="P88" s="137"/>
    </row>
    <row r="89" spans="1:16" ht="34.5" customHeight="1">
      <c r="A89" s="20"/>
      <c r="B89" s="26"/>
      <c r="C89" s="109" t="s">
        <v>96</v>
      </c>
      <c r="D89" s="110"/>
      <c r="E89" s="110"/>
      <c r="F89" s="111"/>
      <c r="G89" s="5" t="s">
        <v>69</v>
      </c>
      <c r="H89" s="104" t="s">
        <v>70</v>
      </c>
      <c r="I89" s="79"/>
      <c r="J89" s="105"/>
      <c r="K89" s="136">
        <v>411.59</v>
      </c>
      <c r="L89" s="137"/>
      <c r="M89" s="136"/>
      <c r="N89" s="137"/>
      <c r="O89" s="136">
        <f>K89</f>
        <v>411.59</v>
      </c>
      <c r="P89" s="137"/>
    </row>
    <row r="90" spans="1:16" ht="15.75" hidden="1">
      <c r="A90" s="20"/>
      <c r="B90" s="26"/>
      <c r="C90" s="104"/>
      <c r="D90" s="79"/>
      <c r="E90" s="79"/>
      <c r="F90" s="105"/>
      <c r="G90" s="5"/>
      <c r="H90" s="44"/>
      <c r="I90" s="45"/>
      <c r="J90" s="46"/>
      <c r="K90" s="54"/>
      <c r="L90" s="55"/>
      <c r="M90" s="54"/>
      <c r="N90" s="55"/>
      <c r="O90" s="54"/>
      <c r="P90" s="55"/>
    </row>
    <row r="91" spans="1:16" ht="45" customHeight="1">
      <c r="A91" s="20"/>
      <c r="B91" s="26"/>
      <c r="C91" s="159" t="s">
        <v>106</v>
      </c>
      <c r="D91" s="160"/>
      <c r="E91" s="160"/>
      <c r="F91" s="161"/>
      <c r="G91" s="60" t="s">
        <v>69</v>
      </c>
      <c r="H91" s="142" t="s">
        <v>70</v>
      </c>
      <c r="I91" s="154"/>
      <c r="J91" s="143"/>
      <c r="K91" s="155">
        <f>K73/K82</f>
        <v>53.0030487804878</v>
      </c>
      <c r="L91" s="156"/>
      <c r="M91" s="54"/>
      <c r="N91" s="55"/>
      <c r="O91" s="155">
        <f>K91</f>
        <v>53.0030487804878</v>
      </c>
      <c r="P91" s="156"/>
    </row>
    <row r="92" spans="1:16" ht="44.25" customHeight="1">
      <c r="A92" s="20"/>
      <c r="B92" s="26"/>
      <c r="C92" s="159" t="s">
        <v>107</v>
      </c>
      <c r="D92" s="160"/>
      <c r="E92" s="160"/>
      <c r="F92" s="161"/>
      <c r="G92" s="60" t="s">
        <v>69</v>
      </c>
      <c r="H92" s="142" t="s">
        <v>70</v>
      </c>
      <c r="I92" s="154"/>
      <c r="J92" s="143"/>
      <c r="K92" s="136"/>
      <c r="L92" s="137"/>
      <c r="M92" s="155">
        <v>16000</v>
      </c>
      <c r="N92" s="156"/>
      <c r="O92" s="155">
        <f>K92+M92</f>
        <v>16000</v>
      </c>
      <c r="P92" s="137"/>
    </row>
    <row r="93" spans="1:16" ht="47.25" customHeight="1">
      <c r="A93" s="20"/>
      <c r="B93" s="26"/>
      <c r="C93" s="159" t="s">
        <v>112</v>
      </c>
      <c r="D93" s="160"/>
      <c r="E93" s="160"/>
      <c r="F93" s="161"/>
      <c r="G93" s="60" t="s">
        <v>69</v>
      </c>
      <c r="H93" s="142" t="s">
        <v>70</v>
      </c>
      <c r="I93" s="154"/>
      <c r="J93" s="143"/>
      <c r="K93" s="54"/>
      <c r="L93" s="55"/>
      <c r="M93" s="155">
        <v>726000</v>
      </c>
      <c r="N93" s="156"/>
      <c r="O93" s="155">
        <f>K93+M93</f>
        <v>726000</v>
      </c>
      <c r="P93" s="137"/>
    </row>
    <row r="94" spans="1:16" ht="15.75">
      <c r="A94" s="20"/>
      <c r="B94" s="1">
        <v>4</v>
      </c>
      <c r="C94" s="121" t="s">
        <v>23</v>
      </c>
      <c r="D94" s="121"/>
      <c r="E94" s="121"/>
      <c r="F94" s="121"/>
      <c r="G94" s="35"/>
      <c r="H94" s="113"/>
      <c r="I94" s="114"/>
      <c r="J94" s="115"/>
      <c r="K94" s="136"/>
      <c r="L94" s="137"/>
      <c r="M94" s="136"/>
      <c r="N94" s="137"/>
      <c r="O94" s="136"/>
      <c r="P94" s="137"/>
    </row>
    <row r="95" spans="1:16" ht="18" customHeight="1">
      <c r="A95" s="20"/>
      <c r="B95" s="58"/>
      <c r="C95" s="153" t="s">
        <v>61</v>
      </c>
      <c r="D95" s="153"/>
      <c r="E95" s="153"/>
      <c r="F95" s="153"/>
      <c r="G95" s="59" t="s">
        <v>63</v>
      </c>
      <c r="H95" s="166" t="s">
        <v>62</v>
      </c>
      <c r="I95" s="167"/>
      <c r="J95" s="168"/>
      <c r="K95" s="140">
        <v>2.1</v>
      </c>
      <c r="L95" s="140"/>
      <c r="M95" s="140"/>
      <c r="N95" s="140"/>
      <c r="O95" s="140">
        <f>K95</f>
        <v>2.1</v>
      </c>
      <c r="P95" s="140"/>
    </row>
    <row r="96" spans="1:16" ht="33" customHeight="1">
      <c r="A96" s="20"/>
      <c r="B96" s="58"/>
      <c r="C96" s="150" t="s">
        <v>60</v>
      </c>
      <c r="D96" s="151"/>
      <c r="E96" s="151"/>
      <c r="F96" s="152"/>
      <c r="G96" s="59" t="s">
        <v>63</v>
      </c>
      <c r="H96" s="169"/>
      <c r="I96" s="170"/>
      <c r="J96" s="171"/>
      <c r="K96" s="142">
        <v>0.1</v>
      </c>
      <c r="L96" s="143"/>
      <c r="M96" s="142"/>
      <c r="N96" s="143"/>
      <c r="O96" s="136">
        <f>K96</f>
        <v>0.1</v>
      </c>
      <c r="P96" s="137"/>
    </row>
    <row r="97" spans="1:16" ht="21" customHeight="1">
      <c r="A97" s="20"/>
      <c r="B97" s="58"/>
      <c r="C97" s="153" t="s">
        <v>108</v>
      </c>
      <c r="D97" s="153"/>
      <c r="E97" s="153"/>
      <c r="F97" s="153"/>
      <c r="G97" s="59" t="s">
        <v>63</v>
      </c>
      <c r="H97" s="142" t="s">
        <v>70</v>
      </c>
      <c r="I97" s="154"/>
      <c r="J97" s="143"/>
      <c r="K97" s="142">
        <v>0.1</v>
      </c>
      <c r="L97" s="143"/>
      <c r="M97" s="142"/>
      <c r="N97" s="143"/>
      <c r="O97" s="136">
        <v>0.1</v>
      </c>
      <c r="P97" s="137"/>
    </row>
    <row r="98" spans="1:16" ht="45.75" customHeight="1">
      <c r="A98" s="20"/>
      <c r="B98" s="58"/>
      <c r="C98" s="150" t="s">
        <v>113</v>
      </c>
      <c r="D98" s="151"/>
      <c r="E98" s="151"/>
      <c r="F98" s="152"/>
      <c r="G98" s="59" t="s">
        <v>63</v>
      </c>
      <c r="H98" s="142" t="s">
        <v>70</v>
      </c>
      <c r="I98" s="154"/>
      <c r="J98" s="143"/>
      <c r="K98" s="142">
        <v>23</v>
      </c>
      <c r="L98" s="143"/>
      <c r="M98" s="142">
        <v>21</v>
      </c>
      <c r="N98" s="143"/>
      <c r="O98" s="136">
        <v>22</v>
      </c>
      <c r="P98" s="137"/>
    </row>
    <row r="99" spans="1:16" ht="0.75" customHeight="1">
      <c r="A99" s="2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1:16" ht="3" customHeight="1" hidden="1">
      <c r="A100" s="20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</row>
    <row r="101" spans="1:16" ht="15.75">
      <c r="A101" s="8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</row>
    <row r="102" spans="1:16" ht="15.75">
      <c r="A102" s="8"/>
      <c r="B102" s="162" t="s">
        <v>20</v>
      </c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</row>
    <row r="103" spans="1:16" ht="15.75">
      <c r="A103" s="8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</row>
    <row r="104" spans="1:16" ht="15.75">
      <c r="A104" s="8"/>
      <c r="B104" s="162" t="s">
        <v>21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</row>
    <row r="105" spans="1:16" ht="1.5" customHeight="1">
      <c r="A105" s="8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</row>
    <row r="106" spans="1:16" ht="6.75" customHeight="1">
      <c r="A106" s="8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</row>
    <row r="107" spans="1:16" ht="51.75" customHeight="1">
      <c r="A107" s="8"/>
      <c r="B107" s="163" t="s">
        <v>66</v>
      </c>
      <c r="C107" s="163"/>
      <c r="D107" s="163"/>
      <c r="E107" s="66"/>
      <c r="F107" s="66"/>
      <c r="G107" s="164"/>
      <c r="H107" s="164"/>
      <c r="I107" s="65"/>
      <c r="J107" s="65"/>
      <c r="K107" s="65"/>
      <c r="L107" s="164" t="s">
        <v>64</v>
      </c>
      <c r="M107" s="164"/>
      <c r="N107" s="164"/>
      <c r="O107" s="65"/>
      <c r="P107" s="65"/>
    </row>
    <row r="108" spans="1:16" ht="15.75">
      <c r="A108" s="12"/>
      <c r="B108" s="7"/>
      <c r="C108" s="7"/>
      <c r="D108" s="7"/>
      <c r="E108" s="7"/>
      <c r="F108" s="7"/>
      <c r="G108" s="148" t="s">
        <v>15</v>
      </c>
      <c r="H108" s="148"/>
      <c r="I108" s="7"/>
      <c r="J108" s="7"/>
      <c r="K108" s="7"/>
      <c r="L108" s="148" t="s">
        <v>16</v>
      </c>
      <c r="M108" s="148"/>
      <c r="N108" s="148"/>
      <c r="O108" s="7"/>
      <c r="P108" s="7"/>
    </row>
    <row r="109" spans="1:16" ht="15.75">
      <c r="A109" s="12"/>
      <c r="B109" s="146" t="s">
        <v>32</v>
      </c>
      <c r="C109" s="14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30" customHeight="1">
      <c r="A110" s="12"/>
      <c r="B110" s="144" t="s">
        <v>25</v>
      </c>
      <c r="C110" s="144"/>
      <c r="D110" s="14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5.75">
      <c r="A111" s="12"/>
      <c r="B111" s="48"/>
      <c r="C111" s="4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.75" hidden="1">
      <c r="A112" s="12"/>
      <c r="B112" s="48"/>
      <c r="C112" s="4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.75" hidden="1">
      <c r="A113" s="12"/>
      <c r="B113" s="4"/>
      <c r="C113" s="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52.5" customHeight="1">
      <c r="A114" s="12"/>
      <c r="B114" s="100" t="s">
        <v>114</v>
      </c>
      <c r="C114" s="100"/>
      <c r="D114" s="100"/>
      <c r="E114" s="18"/>
      <c r="F114" s="18"/>
      <c r="G114" s="147"/>
      <c r="H114" s="147"/>
      <c r="I114" s="7"/>
      <c r="J114" s="7"/>
      <c r="K114" s="17"/>
      <c r="L114" s="145" t="s">
        <v>98</v>
      </c>
      <c r="M114" s="145"/>
      <c r="N114" s="145"/>
      <c r="O114" s="7"/>
      <c r="P114" s="7"/>
    </row>
    <row r="115" spans="1:16" ht="15.75">
      <c r="A115" s="12"/>
      <c r="B115" s="7"/>
      <c r="C115" s="7"/>
      <c r="D115" s="7"/>
      <c r="E115" s="22"/>
      <c r="F115" s="7"/>
      <c r="G115" s="148" t="s">
        <v>15</v>
      </c>
      <c r="H115" s="148"/>
      <c r="I115" s="7"/>
      <c r="J115" s="7"/>
      <c r="K115" s="17"/>
      <c r="L115" s="149" t="s">
        <v>16</v>
      </c>
      <c r="M115" s="149"/>
      <c r="N115" s="149"/>
      <c r="O115" s="7"/>
      <c r="P115" s="7"/>
    </row>
    <row r="116" spans="1:16" ht="15.75">
      <c r="A116" s="12"/>
      <c r="B116" s="146" t="s">
        <v>73</v>
      </c>
      <c r="C116" s="146"/>
      <c r="D116" s="7"/>
      <c r="E116" s="22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.75">
      <c r="A117" s="12"/>
      <c r="B117" s="49" t="s">
        <v>74</v>
      </c>
      <c r="C117" s="4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5">
      <c r="A118" s="1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</sheetData>
  <mergeCells count="269">
    <mergeCell ref="B116:C116"/>
    <mergeCell ref="B114:D114"/>
    <mergeCell ref="G114:H114"/>
    <mergeCell ref="L114:N114"/>
    <mergeCell ref="G115:H115"/>
    <mergeCell ref="L115:N115"/>
    <mergeCell ref="G108:H108"/>
    <mergeCell ref="L108:N108"/>
    <mergeCell ref="B109:C109"/>
    <mergeCell ref="B110:D110"/>
    <mergeCell ref="B102:P102"/>
    <mergeCell ref="B104:P104"/>
    <mergeCell ref="B106:P106"/>
    <mergeCell ref="B107:D107"/>
    <mergeCell ref="G107:H107"/>
    <mergeCell ref="L107:N107"/>
    <mergeCell ref="O97:P97"/>
    <mergeCell ref="C98:F98"/>
    <mergeCell ref="H98:J98"/>
    <mergeCell ref="K98:L98"/>
    <mergeCell ref="M98:N98"/>
    <mergeCell ref="O98:P98"/>
    <mergeCell ref="C97:F97"/>
    <mergeCell ref="H97:J97"/>
    <mergeCell ref="K97:L97"/>
    <mergeCell ref="M97:N97"/>
    <mergeCell ref="O94:P94"/>
    <mergeCell ref="C95:F95"/>
    <mergeCell ref="H95:J96"/>
    <mergeCell ref="K95:L95"/>
    <mergeCell ref="M95:N95"/>
    <mergeCell ref="O95:P95"/>
    <mergeCell ref="C96:F96"/>
    <mergeCell ref="K96:L96"/>
    <mergeCell ref="M96:N96"/>
    <mergeCell ref="O96:P96"/>
    <mergeCell ref="C94:F94"/>
    <mergeCell ref="H94:J94"/>
    <mergeCell ref="K94:L94"/>
    <mergeCell ref="M94:N94"/>
    <mergeCell ref="C93:F93"/>
    <mergeCell ref="H93:J93"/>
    <mergeCell ref="M93:N93"/>
    <mergeCell ref="O93:P93"/>
    <mergeCell ref="O91:P91"/>
    <mergeCell ref="C92:F92"/>
    <mergeCell ref="H92:J92"/>
    <mergeCell ref="K92:L92"/>
    <mergeCell ref="M92:N92"/>
    <mergeCell ref="O92:P92"/>
    <mergeCell ref="C90:F90"/>
    <mergeCell ref="C91:F91"/>
    <mergeCell ref="H91:J91"/>
    <mergeCell ref="K91:L91"/>
    <mergeCell ref="M88:N88"/>
    <mergeCell ref="O88:P88"/>
    <mergeCell ref="C89:F89"/>
    <mergeCell ref="H89:J89"/>
    <mergeCell ref="K89:L89"/>
    <mergeCell ref="M89:N89"/>
    <mergeCell ref="O89:P89"/>
    <mergeCell ref="O85:P85"/>
    <mergeCell ref="C86:F86"/>
    <mergeCell ref="H86:J88"/>
    <mergeCell ref="K86:L86"/>
    <mergeCell ref="O86:P86"/>
    <mergeCell ref="C87:F87"/>
    <mergeCell ref="K87:L87"/>
    <mergeCell ref="O87:P87"/>
    <mergeCell ref="C88:F88"/>
    <mergeCell ref="K88:L88"/>
    <mergeCell ref="C85:F85"/>
    <mergeCell ref="H85:J85"/>
    <mergeCell ref="K85:L85"/>
    <mergeCell ref="M85:N85"/>
    <mergeCell ref="O83:P83"/>
    <mergeCell ref="C84:F84"/>
    <mergeCell ref="H84:J84"/>
    <mergeCell ref="M84:N84"/>
    <mergeCell ref="O84:P84"/>
    <mergeCell ref="C83:F83"/>
    <mergeCell ref="H83:J83"/>
    <mergeCell ref="K83:L83"/>
    <mergeCell ref="M83:N83"/>
    <mergeCell ref="C82:F82"/>
    <mergeCell ref="H82:J82"/>
    <mergeCell ref="K82:L82"/>
    <mergeCell ref="O82:P82"/>
    <mergeCell ref="C81:F81"/>
    <mergeCell ref="K81:L81"/>
    <mergeCell ref="M81:N81"/>
    <mergeCell ref="O81:P81"/>
    <mergeCell ref="M79:N79"/>
    <mergeCell ref="O79:P79"/>
    <mergeCell ref="C80:F80"/>
    <mergeCell ref="K80:L80"/>
    <mergeCell ref="M80:N80"/>
    <mergeCell ref="O80:P80"/>
    <mergeCell ref="O76:P76"/>
    <mergeCell ref="C77:F77"/>
    <mergeCell ref="H77:J81"/>
    <mergeCell ref="K77:L77"/>
    <mergeCell ref="O77:P77"/>
    <mergeCell ref="C78:F78"/>
    <mergeCell ref="K78:L78"/>
    <mergeCell ref="O78:P78"/>
    <mergeCell ref="C79:F79"/>
    <mergeCell ref="K79:L79"/>
    <mergeCell ref="C76:F76"/>
    <mergeCell ref="H76:J76"/>
    <mergeCell ref="K76:L76"/>
    <mergeCell ref="M76:N76"/>
    <mergeCell ref="O74:P74"/>
    <mergeCell ref="C75:F75"/>
    <mergeCell ref="H75:J75"/>
    <mergeCell ref="M75:N75"/>
    <mergeCell ref="O75:P75"/>
    <mergeCell ref="C74:F74"/>
    <mergeCell ref="H74:J74"/>
    <mergeCell ref="K74:L74"/>
    <mergeCell ref="M74:N74"/>
    <mergeCell ref="O72:P72"/>
    <mergeCell ref="C73:F73"/>
    <mergeCell ref="H73:J73"/>
    <mergeCell ref="K73:L73"/>
    <mergeCell ref="M73:N73"/>
    <mergeCell ref="O73:P73"/>
    <mergeCell ref="C72:F72"/>
    <mergeCell ref="K72:L72"/>
    <mergeCell ref="M72:N72"/>
    <mergeCell ref="O70:P70"/>
    <mergeCell ref="C71:F71"/>
    <mergeCell ref="K71:L71"/>
    <mergeCell ref="M71:N71"/>
    <mergeCell ref="O71:P71"/>
    <mergeCell ref="K70:L70"/>
    <mergeCell ref="M70:N70"/>
    <mergeCell ref="O68:P68"/>
    <mergeCell ref="C69:F69"/>
    <mergeCell ref="K69:L69"/>
    <mergeCell ref="M69:N69"/>
    <mergeCell ref="O69:P69"/>
    <mergeCell ref="C68:F68"/>
    <mergeCell ref="H68:J72"/>
    <mergeCell ref="K68:L68"/>
    <mergeCell ref="M68:N68"/>
    <mergeCell ref="C70:F70"/>
    <mergeCell ref="O66:P66"/>
    <mergeCell ref="C67:F67"/>
    <mergeCell ref="H67:J67"/>
    <mergeCell ref="K67:L67"/>
    <mergeCell ref="M67:N67"/>
    <mergeCell ref="O67:P67"/>
    <mergeCell ref="C66:F66"/>
    <mergeCell ref="H66:J66"/>
    <mergeCell ref="K66:L66"/>
    <mergeCell ref="M66:N66"/>
    <mergeCell ref="B64:P64"/>
    <mergeCell ref="C65:F65"/>
    <mergeCell ref="H65:J65"/>
    <mergeCell ref="K65:L65"/>
    <mergeCell ref="M65:N65"/>
    <mergeCell ref="O65:P65"/>
    <mergeCell ref="B62:J62"/>
    <mergeCell ref="K62:L62"/>
    <mergeCell ref="M62:N62"/>
    <mergeCell ref="O62:P62"/>
    <mergeCell ref="B61:J61"/>
    <mergeCell ref="K61:L61"/>
    <mergeCell ref="M61:N61"/>
    <mergeCell ref="O61:P61"/>
    <mergeCell ref="B60:J60"/>
    <mergeCell ref="K60:L60"/>
    <mergeCell ref="M60:N60"/>
    <mergeCell ref="O60:P60"/>
    <mergeCell ref="B59:J59"/>
    <mergeCell ref="K59:L59"/>
    <mergeCell ref="M59:N59"/>
    <mergeCell ref="O59:P59"/>
    <mergeCell ref="B58:J58"/>
    <mergeCell ref="K58:L58"/>
    <mergeCell ref="M58:N58"/>
    <mergeCell ref="O58:P58"/>
    <mergeCell ref="B57:J57"/>
    <mergeCell ref="K57:L57"/>
    <mergeCell ref="M57:N57"/>
    <mergeCell ref="O57:P57"/>
    <mergeCell ref="B54:P54"/>
    <mergeCell ref="O55:P55"/>
    <mergeCell ref="B56:J56"/>
    <mergeCell ref="K56:L56"/>
    <mergeCell ref="M56:N56"/>
    <mergeCell ref="O56:P56"/>
    <mergeCell ref="C52:E52"/>
    <mergeCell ref="F52:H52"/>
    <mergeCell ref="I52:M52"/>
    <mergeCell ref="N52:P52"/>
    <mergeCell ref="N50:P50"/>
    <mergeCell ref="C51:E51"/>
    <mergeCell ref="F51:H51"/>
    <mergeCell ref="I51:K51"/>
    <mergeCell ref="L51:M51"/>
    <mergeCell ref="N51:P51"/>
    <mergeCell ref="C50:E50"/>
    <mergeCell ref="F50:H50"/>
    <mergeCell ref="I50:K50"/>
    <mergeCell ref="L50:M50"/>
    <mergeCell ref="C49:E49"/>
    <mergeCell ref="F49:H49"/>
    <mergeCell ref="I49:M49"/>
    <mergeCell ref="N49:P49"/>
    <mergeCell ref="C48:E48"/>
    <mergeCell ref="F48:H48"/>
    <mergeCell ref="I48:M48"/>
    <mergeCell ref="N48:P48"/>
    <mergeCell ref="B45:P45"/>
    <mergeCell ref="O46:P46"/>
    <mergeCell ref="C47:E47"/>
    <mergeCell ref="F47:H47"/>
    <mergeCell ref="I47:M47"/>
    <mergeCell ref="N47:P47"/>
    <mergeCell ref="B42:C42"/>
    <mergeCell ref="D42:P42"/>
    <mergeCell ref="B43:C43"/>
    <mergeCell ref="D43:P43"/>
    <mergeCell ref="B37:C37"/>
    <mergeCell ref="D37:P37"/>
    <mergeCell ref="B39:P39"/>
    <mergeCell ref="B41:C41"/>
    <mergeCell ref="D41:P41"/>
    <mergeCell ref="B32:C32"/>
    <mergeCell ref="D32:P32"/>
    <mergeCell ref="B34:P34"/>
    <mergeCell ref="B36:C36"/>
    <mergeCell ref="D36:P36"/>
    <mergeCell ref="B30:C30"/>
    <mergeCell ref="D30:P30"/>
    <mergeCell ref="B31:C31"/>
    <mergeCell ref="D31:P31"/>
    <mergeCell ref="B25:P25"/>
    <mergeCell ref="B27:P27"/>
    <mergeCell ref="B28:P28"/>
    <mergeCell ref="B29:P29"/>
    <mergeCell ref="B22:C22"/>
    <mergeCell ref="D22:E22"/>
    <mergeCell ref="G22:O22"/>
    <mergeCell ref="B23:C23"/>
    <mergeCell ref="D23:E23"/>
    <mergeCell ref="G23:O23"/>
    <mergeCell ref="B19:C19"/>
    <mergeCell ref="D19:O19"/>
    <mergeCell ref="B20:C20"/>
    <mergeCell ref="D20:M20"/>
    <mergeCell ref="B16:C16"/>
    <mergeCell ref="D16:O16"/>
    <mergeCell ref="B17:C17"/>
    <mergeCell ref="D17:M17"/>
    <mergeCell ref="J10:P10"/>
    <mergeCell ref="J11:P11"/>
    <mergeCell ref="A13:P13"/>
    <mergeCell ref="A14:P14"/>
    <mergeCell ref="J5:P5"/>
    <mergeCell ref="J7:P7"/>
    <mergeCell ref="J8:P8"/>
    <mergeCell ref="J9:P9"/>
    <mergeCell ref="J1:P1"/>
    <mergeCell ref="J2:P2"/>
    <mergeCell ref="J3:P3"/>
    <mergeCell ref="J4:P4"/>
  </mergeCells>
  <printOptions/>
  <pageMargins left="0.56" right="0.38" top="0.2" bottom="0.28" header="0.2" footer="0.2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User</cp:lastModifiedBy>
  <cp:lastPrinted>2020-08-20T07:59:01Z</cp:lastPrinted>
  <dcterms:created xsi:type="dcterms:W3CDTF">2011-04-19T07:30:26Z</dcterms:created>
  <dcterms:modified xsi:type="dcterms:W3CDTF">2020-08-26T07:31:46Z</dcterms:modified>
  <cp:category/>
  <cp:version/>
  <cp:contentType/>
  <cp:contentStatus/>
</cp:coreProperties>
</file>