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firstSheet="2" activeTab="8"/>
  </bookViews>
  <sheets>
    <sheet name="0210150" sheetId="1" r:id="rId1"/>
    <sheet name="0217680" sheetId="2" state="hidden" r:id="rId2"/>
    <sheet name=" 0217680 чл.внески" sheetId="3" r:id="rId3"/>
    <sheet name="0210180" sheetId="4" r:id="rId4"/>
    <sheet name="0218210" sheetId="5" r:id="rId5"/>
    <sheet name="0217610" sheetId="6" r:id="rId6"/>
    <sheet name="0217540" sheetId="7" r:id="rId7"/>
    <sheet name="0213112" sheetId="8" r:id="rId8"/>
    <sheet name="Узагальнені дані" sheetId="9" r:id="rId9"/>
  </sheets>
  <definedNames>
    <definedName name="_xlnm.Print_Area" localSheetId="2">' 0217680 чл.внески'!$A$1:$L$49</definedName>
    <definedName name="_xlnm.Print_Area" localSheetId="0">'0210150'!$A$1:$K$66</definedName>
    <definedName name="_xlnm.Print_Area" localSheetId="3">'0210180'!$A$1:$L$49</definedName>
    <definedName name="_xlnm.Print_Area" localSheetId="7">'0213112'!$A$1:$M$44</definedName>
    <definedName name="_xlnm.Print_Area" localSheetId="6">'0217540'!$A$1:$M$44</definedName>
    <definedName name="_xlnm.Print_Area" localSheetId="5">'0217610'!$A$1:$M$44</definedName>
    <definedName name="_xlnm.Print_Area" localSheetId="1">'0217680'!$A$1:$N$37</definedName>
    <definedName name="_xlnm.Print_Area" localSheetId="4">'0218210'!$A$1:$L$44</definedName>
    <definedName name="_xlnm.Print_Area" localSheetId="8">'Узагальнені дані'!$A$1:$L$46</definedName>
  </definedNames>
  <calcPr fullCalcOnLoad="1"/>
</workbook>
</file>

<file path=xl/sharedStrings.xml><?xml version="1.0" encoding="utf-8"?>
<sst xmlns="http://schemas.openxmlformats.org/spreadsheetml/2006/main" count="514" uniqueCount="133">
  <si>
    <t>(ініціали та прізвище)</t>
  </si>
  <si>
    <t>1.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</si>
  <si>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</si>
  <si>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</si>
  <si>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</si>
  <si>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</si>
  <si>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№ з/п</t>
  </si>
  <si>
    <t>Показники</t>
  </si>
  <si>
    <t>(підпис)</t>
  </si>
  <si>
    <t>якості</t>
  </si>
  <si>
    <t>(найменування бюджетної програми)</t>
  </si>
  <si>
    <t>(КПКВК МБ)</t>
  </si>
  <si>
    <t>Виконано</t>
  </si>
  <si>
    <t>…</t>
  </si>
  <si>
    <t>Попередній рік</t>
  </si>
  <si>
    <t>Звітний рік</t>
  </si>
  <si>
    <t>Керівник бухгалтерської служби</t>
  </si>
  <si>
    <t xml:space="preserve">РОЗРАХУНОК СЕРЕДНЬОГО ІНДЕКСУ ВИКОНАННЯ ПОКАЗНИКІВ БЮДЖЕТНОЇ ПРОГРАМИ </t>
  </si>
  <si>
    <t>СТАНОМ НА 1 СІЧНЯ  2019 РОКУ</t>
  </si>
  <si>
    <t xml:space="preserve">Затверджено </t>
  </si>
  <si>
    <t>Виконання плану</t>
  </si>
  <si>
    <t>Затверджено</t>
  </si>
  <si>
    <t>Завдання 1</t>
  </si>
  <si>
    <t>Ефектианість завдання 1</t>
  </si>
  <si>
    <t>Ефективність програми</t>
  </si>
  <si>
    <t>Виконавчий комітет Новоград-Волинської міської ради</t>
  </si>
  <si>
    <t>0200000</t>
  </si>
  <si>
    <t>0210150</t>
  </si>
  <si>
    <t>0210000</t>
  </si>
  <si>
    <t xml:space="preserve">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</si>
  <si>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</si>
  <si>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 xml:space="preserve">   (КПКВК МБ)                          (КФКВК)      </t>
  </si>
  <si>
    <t>0217680</t>
  </si>
  <si>
    <t>0490</t>
  </si>
  <si>
    <t>Членські внески до асоціацій органів місцевого самоврядування</t>
  </si>
  <si>
    <t>0210180</t>
  </si>
  <si>
    <t>0133</t>
  </si>
  <si>
    <t>Інша діяльність у сфері державного управління</t>
  </si>
  <si>
    <t>0218210</t>
  </si>
  <si>
    <t>0380</t>
  </si>
  <si>
    <t>Муніципальні формування з охорони громадського порядку</t>
  </si>
  <si>
    <t>Середні витрати на членство в одній асоціації</t>
  </si>
  <si>
    <t>Кількість виданих довідок на одного працівника</t>
  </si>
  <si>
    <t>Кількість виконаних листів,звернень,заяв,скарг на одного працівника</t>
  </si>
  <si>
    <t>Кількість прийнятих нормативно-правових актів органами місцевого самоврядування на одного працівника</t>
  </si>
  <si>
    <t>Витрати на утримання однієї штатної одиниці</t>
  </si>
  <si>
    <t>Рівень виконання плану</t>
  </si>
  <si>
    <t>Середні витрати на утримання однієї штатної одиниці</t>
  </si>
  <si>
    <t>Показники ефективності</t>
  </si>
  <si>
    <t>Ідентифікатор</t>
  </si>
  <si>
    <t>Співвідношення фактичних та планових показників</t>
  </si>
  <si>
    <t>Середній індекс виконання показників ефективності</t>
  </si>
  <si>
    <t xml:space="preserve">Показники якості </t>
  </si>
  <si>
    <t>Кінцевий розрахунок загальної ефективності бюджетної програми(Е)</t>
  </si>
  <si>
    <t xml:space="preserve">При порівнянні отриманого значення зі шкалою оцінки ефективності бюджетних програм дана програма має </t>
  </si>
  <si>
    <r>
      <t xml:space="preserve">Ідентифікатор "1" </t>
    </r>
    <r>
      <rPr>
        <sz val="9"/>
        <rFont val="Times New Roman"/>
        <family val="1"/>
      </rPr>
      <t>-показник-стимулятор</t>
    </r>
  </si>
  <si>
    <r>
      <t xml:space="preserve">Ідентифікатор "2" </t>
    </r>
    <r>
      <rPr>
        <sz val="9"/>
        <rFont val="Times New Roman"/>
        <family val="1"/>
      </rPr>
      <t>-показник-дистимулятор</t>
    </r>
  </si>
  <si>
    <t>Для розрахунку кількості набраних балів за параметром порівняння результативності бюджетної програми із показниками попередніх періодів використовується наступна шкала:</t>
  </si>
  <si>
    <t>Порівняння результативності бюджетної прграми із показниками попередніх періодів(ІІ)</t>
  </si>
  <si>
    <t>Критерій оцінки</t>
  </si>
  <si>
    <t>25 балів</t>
  </si>
  <si>
    <t>Отримане значення порівнюємо зі шкалою оцінки ефективності бюджетних програм</t>
  </si>
  <si>
    <t>Ефективність бюджетної програми</t>
  </si>
  <si>
    <t>Кількість балів</t>
  </si>
  <si>
    <t>Висока ефективність</t>
  </si>
  <si>
    <t>Середня ефективність</t>
  </si>
  <si>
    <t>Низька ефективність</t>
  </si>
  <si>
    <t>190-215 балів</t>
  </si>
  <si>
    <t>менше 190 балів</t>
  </si>
  <si>
    <t>215 і більше балів</t>
  </si>
  <si>
    <t xml:space="preserve">   (КПКВК МБ)                        </t>
  </si>
  <si>
    <t xml:space="preserve">  (КФКВК)      </t>
  </si>
  <si>
    <t>Ідентифікатор "1" -показник-стимулятор</t>
  </si>
  <si>
    <t>Ідентифікатор "2" -показник-дистимулятор</t>
  </si>
  <si>
    <t>ІІ&lt;0,85</t>
  </si>
  <si>
    <r>
      <t>0,85≤ІІ</t>
    </r>
    <r>
      <rPr>
        <sz val="10"/>
        <rFont val="Calibri"/>
        <family val="2"/>
      </rPr>
      <t>&lt;</t>
    </r>
    <r>
      <rPr>
        <i/>
        <sz val="10"/>
        <rFont val="Times New Roman"/>
        <family val="1"/>
      </rPr>
      <t>1</t>
    </r>
  </si>
  <si>
    <r>
      <t>ІІ</t>
    </r>
    <r>
      <rPr>
        <sz val="10"/>
        <rFont val="Calibri"/>
        <family val="2"/>
      </rPr>
      <t>≥1</t>
    </r>
  </si>
  <si>
    <t>Порівняння результативності бюджетної програми із показниками попередніх періодів(ІІ)</t>
  </si>
  <si>
    <t>Середні витрати на придбання одного основного засобу</t>
  </si>
  <si>
    <t>відсоток освоєних коштів</t>
  </si>
  <si>
    <t>Середній індекс виконання показників якості</t>
  </si>
  <si>
    <t>відсоток сплати членських внесків</t>
  </si>
  <si>
    <t>При порівнянні отриманого значення зі шкалою оцінки ефективності бюджетних програм дана програма має високу ефективність</t>
  </si>
  <si>
    <t>відсоток виданих довідок до отриманих звернень</t>
  </si>
  <si>
    <t>відсоток осіб, яким надано допомогу</t>
  </si>
  <si>
    <t>Начальник відділу-головний бухгалтер</t>
  </si>
  <si>
    <t>С.В.Литвин</t>
  </si>
  <si>
    <t>середню ефективність</t>
  </si>
  <si>
    <t>Результати аналізу ефективності:</t>
  </si>
  <si>
    <t>№з/п</t>
  </si>
  <si>
    <t>КПКВК МБ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</si>
  <si>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</si>
  <si>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</si>
  <si>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</si>
  <si>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</si>
  <si>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Поглиблений аналіз причин низької ефективності</t>
  </si>
  <si>
    <t>Назва бюджетної програми*</t>
  </si>
  <si>
    <t>Пояснення щодо причин низької ефективності, визначення факторів через які не досягнуто запланованих результатів</t>
  </si>
  <si>
    <t>*Зазначаються усі програми головного розпрядника, за якими складено звіт про виконання паспорту бюджетної програми</t>
  </si>
  <si>
    <t>Назва бюджетної програми**</t>
  </si>
  <si>
    <t>**Зазначаються усі програми, які мають низьку ефективність</t>
  </si>
  <si>
    <t>Керівник головного розпорядника коштів</t>
  </si>
  <si>
    <t>0217610</t>
  </si>
  <si>
    <t>0411</t>
  </si>
  <si>
    <t>Сприяння розвитку малого та середнього підприємництва</t>
  </si>
  <si>
    <t>Середні витрати на одного перевізника</t>
  </si>
  <si>
    <t>відсоток сплати компенсацій від загальної суми</t>
  </si>
  <si>
    <t>Сприяння  розвитку малого та середнього підприємництва</t>
  </si>
  <si>
    <t>М.П.Боровець</t>
  </si>
  <si>
    <t>027610</t>
  </si>
  <si>
    <t>=</t>
  </si>
  <si>
    <t>Аналіз ефективності бюджетної програми за 2021 рік</t>
  </si>
  <si>
    <t>Завдання 2</t>
  </si>
  <si>
    <t>Середні витрати на один поданий (отриманий) документ</t>
  </si>
  <si>
    <t>Завдання 3</t>
  </si>
  <si>
    <t>Середні витрати на одну нагороджену особу</t>
  </si>
  <si>
    <t>забезпечення відшкодування судом сплачених судових зборів</t>
  </si>
  <si>
    <t>відсоток своєчасно підготовлених локументів для відзначення членів територіальної громади</t>
  </si>
  <si>
    <t>0217540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</si>
  <si>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</si>
  <si>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</si>
  <si>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 xml:space="preserve">Середні витрати на підключення до Інтернету одного закладу соціальної сфери </t>
  </si>
  <si>
    <t>Відсоток освоєних коштів на підключення швидкісного Інтернету</t>
  </si>
  <si>
    <t>високу ефективність</t>
  </si>
  <si>
    <t>При порівнянні отриманого значення зі шкалою оцінки ефективності бюджетних програм дана програма має високу  ефективність</t>
  </si>
  <si>
    <t>При порівнянні отриманого значення зі шкалою оцінки ефективності бюджетних програм дана програма має середню ефективність.</t>
  </si>
  <si>
    <t>Заходи державної політики з питань дітей та їх соціального захисту</t>
  </si>
  <si>
    <t>Середні витрати на проведення одного заходу з питань дітей та їх соціального захисту</t>
  </si>
  <si>
    <t>Питома вага дітей, охоплених заходами, до кількості дітей, що перебувають на обліку служби у справах дітей</t>
  </si>
  <si>
    <t>0213112</t>
  </si>
  <si>
    <t>Узагальнені результати аналізу  ефективності бюджетних програми за 2021рік</t>
  </si>
  <si>
    <t>підпис існує</t>
  </si>
  <si>
    <t>Міський голова                                                      підпис існує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</si>
</sst>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"/>
    <numFmt numFmtId="183" formatCode="0.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u val="single"/>
      <sz val="10"/>
      <name val="Arial Cyr"/>
      <family val="0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49" fontId="9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vertical="center"/>
    </xf>
    <xf numFmtId="0" fontId="8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right" vertical="top"/>
    </xf>
    <xf numFmtId="0" fontId="14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vertical="center" wrapText="1"/>
    </xf>
    <xf numFmtId="183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3" fontId="22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1" fillId="0" borderId="0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7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49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83" fontId="5" fillId="0" borderId="10" xfId="0" applyNumberFormat="1" applyFont="1" applyBorder="1" applyAlignment="1">
      <alignment horizontal="center" vertical="center" wrapText="1"/>
    </xf>
    <xf numFmtId="183" fontId="9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3" fontId="25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7" fillId="0" borderId="0" xfId="0" applyFont="1" applyFill="1" applyBorder="1" applyAlignment="1">
      <alignment horizontal="center" vertical="top"/>
    </xf>
    <xf numFmtId="182" fontId="9" fillId="0" borderId="10" xfId="0" applyNumberFormat="1" applyFont="1" applyBorder="1" applyAlignment="1">
      <alignment/>
    </xf>
    <xf numFmtId="182" fontId="9" fillId="0" borderId="10" xfId="0" applyNumberFormat="1" applyFont="1" applyBorder="1" applyAlignment="1">
      <alignment vertical="center" wrapText="1"/>
    </xf>
    <xf numFmtId="182" fontId="9" fillId="0" borderId="10" xfId="0" applyNumberFormat="1" applyFont="1" applyBorder="1" applyAlignment="1">
      <alignment vertical="center"/>
    </xf>
    <xf numFmtId="0" fontId="17" fillId="0" borderId="15" xfId="0" applyFont="1" applyBorder="1" applyAlignment="1">
      <alignment horizontal="center" vertical="center" wrapText="1"/>
    </xf>
    <xf numFmtId="183" fontId="25" fillId="0" borderId="11" xfId="0" applyNumberFormat="1" applyFont="1" applyBorder="1" applyAlignment="1">
      <alignment horizontal="center" vertical="center" wrapText="1"/>
    </xf>
    <xf numFmtId="183" fontId="25" fillId="0" borderId="14" xfId="0" applyNumberFormat="1" applyFont="1" applyBorder="1" applyAlignment="1">
      <alignment horizontal="center" vertical="center" wrapText="1"/>
    </xf>
    <xf numFmtId="183" fontId="25" fillId="0" borderId="16" xfId="0" applyNumberFormat="1" applyFont="1" applyBorder="1" applyAlignment="1">
      <alignment horizontal="center" vertical="center" wrapText="1"/>
    </xf>
    <xf numFmtId="183" fontId="5" fillId="0" borderId="11" xfId="0" applyNumberFormat="1" applyFont="1" applyBorder="1" applyAlignment="1">
      <alignment horizontal="center" vertical="center" wrapText="1"/>
    </xf>
    <xf numFmtId="183" fontId="5" fillId="0" borderId="14" xfId="0" applyNumberFormat="1" applyFont="1" applyBorder="1" applyAlignment="1">
      <alignment horizontal="center" vertical="center" wrapText="1"/>
    </xf>
    <xf numFmtId="183" fontId="5" fillId="0" borderId="16" xfId="0" applyNumberFormat="1" applyFont="1" applyBorder="1" applyAlignment="1">
      <alignment horizontal="center" vertical="center" wrapText="1"/>
    </xf>
    <xf numFmtId="182" fontId="25" fillId="0" borderId="11" xfId="0" applyNumberFormat="1" applyFont="1" applyBorder="1" applyAlignment="1">
      <alignment horizontal="center" vertical="center" wrapText="1"/>
    </xf>
    <xf numFmtId="182" fontId="25" fillId="0" borderId="14" xfId="0" applyNumberFormat="1" applyFont="1" applyBorder="1" applyAlignment="1">
      <alignment horizontal="center" vertical="center" wrapText="1"/>
    </xf>
    <xf numFmtId="182" fontId="25" fillId="0" borderId="16" xfId="0" applyNumberFormat="1" applyFont="1" applyBorder="1" applyAlignment="1">
      <alignment horizontal="center" vertical="center" wrapText="1"/>
    </xf>
    <xf numFmtId="182" fontId="3" fillId="0" borderId="14" xfId="0" applyNumberFormat="1" applyFont="1" applyBorder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 wrapText="1"/>
    </xf>
    <xf numFmtId="182" fontId="3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82" fontId="17" fillId="0" borderId="11" xfId="0" applyNumberFormat="1" applyFont="1" applyBorder="1" applyAlignment="1">
      <alignment horizontal="center" vertical="center" wrapText="1"/>
    </xf>
    <xf numFmtId="182" fontId="17" fillId="0" borderId="14" xfId="0" applyNumberFormat="1" applyFont="1" applyBorder="1" applyAlignment="1">
      <alignment horizontal="center" vertical="center" wrapText="1"/>
    </xf>
    <xf numFmtId="182" fontId="17" fillId="0" borderId="16" xfId="0" applyNumberFormat="1" applyFont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6" fillId="0" borderId="15" xfId="0" applyFont="1" applyFill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2" fontId="9" fillId="0" borderId="14" xfId="0" applyNumberFormat="1" applyFont="1" applyBorder="1" applyAlignment="1">
      <alignment horizontal="center" vertical="center" wrapText="1"/>
    </xf>
    <xf numFmtId="182" fontId="9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left"/>
    </xf>
    <xf numFmtId="0" fontId="3" fillId="0" borderId="1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182" fontId="9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182" fontId="25" fillId="0" borderId="11" xfId="0" applyNumberFormat="1" applyFont="1" applyFill="1" applyBorder="1" applyAlignment="1">
      <alignment horizontal="center" vertical="center" wrapText="1"/>
    </xf>
    <xf numFmtId="182" fontId="25" fillId="0" borderId="14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zoomScaleSheetLayoutView="100" zoomScalePageLayoutView="0" workbookViewId="0" topLeftCell="A16">
      <selection activeCell="K58" sqref="K58"/>
    </sheetView>
  </sheetViews>
  <sheetFormatPr defaultColWidth="9.00390625" defaultRowHeight="12.75"/>
  <cols>
    <col min="1" max="1" width="13.00390625" style="0" customWidth="1"/>
    <col min="2" max="2" width="11.625" style="0" customWidth="1"/>
    <col min="3" max="3" width="9.75390625" style="0" customWidth="1"/>
    <col min="4" max="5" width="7.25390625" style="0" customWidth="1"/>
    <col min="6" max="6" width="13.00390625" style="0" customWidth="1"/>
    <col min="7" max="7" width="10.00390625" style="0" customWidth="1"/>
    <col min="8" max="8" width="13.75390625" style="0" customWidth="1"/>
    <col min="9" max="9" width="11.00390625" style="0" customWidth="1"/>
    <col min="10" max="10" width="10.625" style="0" customWidth="1"/>
    <col min="11" max="11" width="14.375" style="0" customWidth="1"/>
  </cols>
  <sheetData>
    <row r="1" spans="1:13" s="14" customFormat="1" ht="18.75">
      <c r="A1" s="218" t="s">
        <v>111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88"/>
    </row>
    <row r="2" spans="1:13" s="14" customFormat="1" ht="9.75" customHeight="1">
      <c r="A2" s="224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s="6" customFormat="1" ht="15.75">
      <c r="A3" s="60" t="s">
        <v>26</v>
      </c>
      <c r="B3" s="194" t="s">
        <v>25</v>
      </c>
      <c r="C3" s="194"/>
      <c r="D3" s="194"/>
      <c r="E3" s="194"/>
      <c r="F3" s="194"/>
      <c r="G3" s="194"/>
      <c r="H3" s="194"/>
      <c r="I3" s="194"/>
      <c r="J3" s="194"/>
      <c r="K3" s="194"/>
      <c r="L3" s="17"/>
      <c r="M3" s="22"/>
    </row>
    <row r="4" spans="1:13" s="21" customFormat="1" ht="12.75">
      <c r="A4" s="25" t="s">
        <v>11</v>
      </c>
      <c r="B4" s="195" t="s">
        <v>2</v>
      </c>
      <c r="C4" s="195"/>
      <c r="D4" s="195"/>
      <c r="E4" s="195"/>
      <c r="F4" s="195"/>
      <c r="G4" s="195"/>
      <c r="H4" s="195"/>
      <c r="I4" s="195"/>
      <c r="J4" s="195"/>
      <c r="K4" s="195"/>
      <c r="L4" s="20"/>
      <c r="M4" s="20"/>
    </row>
    <row r="5" spans="1:13" s="21" customFormat="1" ht="6.7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0"/>
      <c r="M5" s="20"/>
    </row>
    <row r="6" spans="1:13" s="6" customFormat="1" ht="15.75">
      <c r="A6" s="60" t="s">
        <v>28</v>
      </c>
      <c r="B6" s="194" t="s">
        <v>25</v>
      </c>
      <c r="C6" s="194"/>
      <c r="D6" s="194"/>
      <c r="E6" s="194"/>
      <c r="F6" s="194"/>
      <c r="G6" s="194"/>
      <c r="H6" s="194"/>
      <c r="I6" s="194"/>
      <c r="J6" s="194"/>
      <c r="K6" s="194"/>
      <c r="L6" s="17"/>
      <c r="M6" s="22"/>
    </row>
    <row r="7" spans="1:11" s="21" customFormat="1" ht="18.75" customHeight="1">
      <c r="A7" s="25" t="s">
        <v>11</v>
      </c>
      <c r="B7" s="195" t="s">
        <v>4</v>
      </c>
      <c r="C7" s="195"/>
      <c r="D7" s="195"/>
      <c r="E7" s="195"/>
      <c r="F7" s="195"/>
      <c r="G7" s="195"/>
      <c r="H7" s="195"/>
      <c r="I7" s="195"/>
      <c r="J7" s="195"/>
      <c r="K7" s="195"/>
    </row>
    <row r="8" spans="1:11" s="21" customFormat="1" ht="6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3" s="6" customFormat="1" ht="28.5" customHeight="1">
      <c r="A9" s="61" t="s">
        <v>27</v>
      </c>
      <c r="B9" s="61" t="s">
        <v>30</v>
      </c>
      <c r="C9" s="186" t="s">
        <v>29</v>
      </c>
      <c r="D9" s="186"/>
      <c r="E9" s="186"/>
      <c r="F9" s="186"/>
      <c r="G9" s="186"/>
      <c r="H9" s="186"/>
      <c r="I9" s="186"/>
      <c r="J9" s="186"/>
      <c r="K9" s="186"/>
      <c r="L9" s="24"/>
      <c r="M9" s="23"/>
    </row>
    <row r="10" spans="1:11" ht="12" customHeight="1">
      <c r="A10" s="78" t="s">
        <v>70</v>
      </c>
      <c r="B10" s="78" t="s">
        <v>71</v>
      </c>
      <c r="C10" s="203" t="s">
        <v>10</v>
      </c>
      <c r="D10" s="203"/>
      <c r="E10" s="203"/>
      <c r="F10" s="203"/>
      <c r="G10" s="203"/>
      <c r="H10" s="203"/>
      <c r="I10" s="203"/>
      <c r="J10" s="203"/>
      <c r="K10" s="203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3" ht="3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96" t="s">
        <v>7</v>
      </c>
      <c r="B13" s="197"/>
      <c r="C13" s="197"/>
      <c r="D13" s="197"/>
      <c r="E13" s="197"/>
      <c r="F13" s="200" t="s">
        <v>14</v>
      </c>
      <c r="G13" s="201"/>
      <c r="H13" s="202"/>
      <c r="I13" s="183" t="s">
        <v>15</v>
      </c>
      <c r="J13" s="183"/>
      <c r="K13" s="183"/>
      <c r="L13" s="4"/>
      <c r="M13" s="4"/>
    </row>
    <row r="14" spans="1:13" ht="51">
      <c r="A14" s="198"/>
      <c r="B14" s="199"/>
      <c r="C14" s="199"/>
      <c r="D14" s="199"/>
      <c r="E14" s="199"/>
      <c r="F14" s="65" t="s">
        <v>19</v>
      </c>
      <c r="G14" s="65" t="s">
        <v>12</v>
      </c>
      <c r="H14" s="65" t="s">
        <v>50</v>
      </c>
      <c r="I14" s="65" t="s">
        <v>19</v>
      </c>
      <c r="J14" s="65" t="s">
        <v>12</v>
      </c>
      <c r="K14" s="65" t="s">
        <v>50</v>
      </c>
      <c r="L14" s="4"/>
      <c r="M14" s="4"/>
    </row>
    <row r="15" spans="1:13" ht="15.75">
      <c r="A15" s="167" t="s">
        <v>22</v>
      </c>
      <c r="B15" s="167"/>
      <c r="C15" s="167"/>
      <c r="D15" s="167"/>
      <c r="E15" s="167"/>
      <c r="F15" s="167"/>
      <c r="G15" s="167"/>
      <c r="H15" s="167"/>
      <c r="I15" s="167"/>
      <c r="J15" s="167"/>
      <c r="K15" s="225"/>
      <c r="L15" s="4"/>
      <c r="M15" s="4"/>
    </row>
    <row r="16" spans="1:13" ht="15.75">
      <c r="A16" s="167" t="s">
        <v>48</v>
      </c>
      <c r="B16" s="167"/>
      <c r="C16" s="167"/>
      <c r="D16" s="167"/>
      <c r="E16" s="167"/>
      <c r="F16" s="52"/>
      <c r="G16" s="52"/>
      <c r="H16" s="52"/>
      <c r="I16" s="52"/>
      <c r="J16" s="52"/>
      <c r="K16" s="53"/>
      <c r="L16" s="4"/>
      <c r="M16" s="4"/>
    </row>
    <row r="17" spans="1:13" ht="27" customHeight="1">
      <c r="A17" s="171" t="s">
        <v>43</v>
      </c>
      <c r="B17" s="171"/>
      <c r="C17" s="171"/>
      <c r="D17" s="171"/>
      <c r="E17" s="171"/>
      <c r="F17" s="85">
        <v>488</v>
      </c>
      <c r="G17" s="64">
        <v>466</v>
      </c>
      <c r="H17" s="79">
        <f>G17/F17</f>
        <v>0.9549180327868853</v>
      </c>
      <c r="I17" s="64">
        <v>430</v>
      </c>
      <c r="J17" s="64">
        <v>258</v>
      </c>
      <c r="K17" s="79">
        <f>J17/I17</f>
        <v>0.6</v>
      </c>
      <c r="L17" s="4"/>
      <c r="M17" s="4"/>
    </row>
    <row r="18" spans="1:13" ht="33.75" customHeight="1">
      <c r="A18" s="170" t="s">
        <v>44</v>
      </c>
      <c r="B18" s="171"/>
      <c r="C18" s="171"/>
      <c r="D18" s="171"/>
      <c r="E18" s="171"/>
      <c r="F18" s="85">
        <v>28</v>
      </c>
      <c r="G18" s="64">
        <v>23</v>
      </c>
      <c r="H18" s="79">
        <f>G18/F18</f>
        <v>0.8214285714285714</v>
      </c>
      <c r="I18" s="64">
        <v>25</v>
      </c>
      <c r="J18" s="64">
        <v>25</v>
      </c>
      <c r="K18" s="79">
        <f>J18/I18</f>
        <v>1</v>
      </c>
      <c r="L18" s="4"/>
      <c r="M18" s="4"/>
    </row>
    <row r="19" spans="1:13" ht="12.75">
      <c r="A19" s="171" t="s">
        <v>45</v>
      </c>
      <c r="B19" s="171"/>
      <c r="C19" s="171"/>
      <c r="D19" s="171"/>
      <c r="E19" s="171"/>
      <c r="F19" s="70">
        <v>236.7</v>
      </c>
      <c r="G19" s="63">
        <v>242.3</v>
      </c>
      <c r="H19" s="79">
        <f>G19/F19</f>
        <v>1.0236586396282215</v>
      </c>
      <c r="I19" s="63">
        <v>302</v>
      </c>
      <c r="J19" s="63">
        <v>300.6</v>
      </c>
      <c r="K19" s="79">
        <f>J19/I19</f>
        <v>0.9953642384105961</v>
      </c>
      <c r="L19" s="4"/>
      <c r="M19" s="4"/>
    </row>
    <row r="20" spans="1:13" ht="12.75">
      <c r="A20" s="171" t="s">
        <v>78</v>
      </c>
      <c r="B20" s="171"/>
      <c r="C20" s="171"/>
      <c r="D20" s="171"/>
      <c r="E20" s="87"/>
      <c r="F20" s="63">
        <v>20</v>
      </c>
      <c r="G20" s="63">
        <v>9.9</v>
      </c>
      <c r="H20" s="79">
        <f>G20/F20</f>
        <v>0.495</v>
      </c>
      <c r="I20" s="63">
        <v>21.8</v>
      </c>
      <c r="J20" s="63">
        <v>21.8</v>
      </c>
      <c r="K20" s="79">
        <f>J20/I20</f>
        <v>1</v>
      </c>
      <c r="L20" s="4"/>
      <c r="M20" s="4"/>
    </row>
    <row r="21" spans="1:13" ht="12.75">
      <c r="A21" s="174" t="s">
        <v>51</v>
      </c>
      <c r="B21" s="174"/>
      <c r="C21" s="174"/>
      <c r="D21" s="174"/>
      <c r="E21" s="213"/>
      <c r="F21" s="219">
        <f>(H17+H18+H19+H20)/4*100</f>
        <v>82.37513109609196</v>
      </c>
      <c r="G21" s="220"/>
      <c r="H21" s="221"/>
      <c r="I21" s="219">
        <f>(K17+K18+K19+K20)/4*100</f>
        <v>89.8841059602649</v>
      </c>
      <c r="J21" s="220"/>
      <c r="K21" s="221"/>
      <c r="L21" s="4"/>
      <c r="M21" s="4"/>
    </row>
    <row r="22" spans="1:13" ht="15" customHeight="1">
      <c r="A22" s="192" t="s">
        <v>52</v>
      </c>
      <c r="B22" s="193"/>
      <c r="C22" s="193"/>
      <c r="D22" s="193"/>
      <c r="E22" s="193"/>
      <c r="F22" s="70"/>
      <c r="G22" s="63"/>
      <c r="H22" s="63"/>
      <c r="I22" s="63"/>
      <c r="J22" s="63"/>
      <c r="K22" s="63"/>
      <c r="L22" s="4"/>
      <c r="M22" s="4"/>
    </row>
    <row r="23" spans="1:13" ht="12" customHeight="1">
      <c r="A23" s="170" t="s">
        <v>79</v>
      </c>
      <c r="B23" s="171"/>
      <c r="C23" s="171"/>
      <c r="D23" s="171"/>
      <c r="E23" s="171"/>
      <c r="F23" s="70">
        <v>100</v>
      </c>
      <c r="G23" s="63">
        <v>99.8</v>
      </c>
      <c r="H23" s="79">
        <f>G23/F23</f>
        <v>0.998</v>
      </c>
      <c r="I23" s="63">
        <v>100</v>
      </c>
      <c r="J23" s="63">
        <v>99.5</v>
      </c>
      <c r="K23" s="79">
        <f>J23/I23</f>
        <v>0.995</v>
      </c>
      <c r="L23" s="4"/>
      <c r="M23" s="4"/>
    </row>
    <row r="24" spans="1:13" ht="12" customHeight="1">
      <c r="A24" s="175" t="s">
        <v>80</v>
      </c>
      <c r="B24" s="176"/>
      <c r="C24" s="176"/>
      <c r="D24" s="176"/>
      <c r="E24" s="87"/>
      <c r="F24" s="182">
        <v>99.8</v>
      </c>
      <c r="G24" s="182"/>
      <c r="H24" s="182"/>
      <c r="I24" s="207">
        <v>99.5</v>
      </c>
      <c r="J24" s="207"/>
      <c r="K24" s="208"/>
      <c r="L24" s="4"/>
      <c r="M24" s="4"/>
    </row>
    <row r="25" spans="1:13" ht="30" customHeight="1">
      <c r="A25" s="178" t="s">
        <v>77</v>
      </c>
      <c r="B25" s="179"/>
      <c r="C25" s="179"/>
      <c r="D25" s="179"/>
      <c r="E25" s="179"/>
      <c r="F25" s="152">
        <v>0.997</v>
      </c>
      <c r="G25" s="153"/>
      <c r="H25" s="153"/>
      <c r="I25" s="153"/>
      <c r="J25" s="153"/>
      <c r="K25" s="154"/>
      <c r="L25" s="4"/>
      <c r="M25" s="4"/>
    </row>
    <row r="26" spans="1:13" ht="15.75" customHeight="1">
      <c r="A26" s="164" t="s">
        <v>112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4"/>
      <c r="M26" s="4"/>
    </row>
    <row r="27" spans="1:13" ht="13.5" customHeight="1">
      <c r="A27" s="167" t="s">
        <v>48</v>
      </c>
      <c r="B27" s="167"/>
      <c r="C27" s="167"/>
      <c r="D27" s="167"/>
      <c r="E27" s="167"/>
      <c r="F27" s="155"/>
      <c r="G27" s="156"/>
      <c r="H27" s="156"/>
      <c r="I27" s="156"/>
      <c r="J27" s="156"/>
      <c r="K27" s="156"/>
      <c r="L27" s="4"/>
      <c r="M27" s="4"/>
    </row>
    <row r="28" spans="1:13" ht="12.75" customHeight="1">
      <c r="A28" s="168" t="s">
        <v>113</v>
      </c>
      <c r="B28" s="169"/>
      <c r="C28" s="169"/>
      <c r="D28" s="169"/>
      <c r="E28" s="212"/>
      <c r="F28" s="127"/>
      <c r="G28" s="127"/>
      <c r="H28" s="127"/>
      <c r="I28" s="129">
        <v>3.5</v>
      </c>
      <c r="J28" s="129">
        <v>3.4</v>
      </c>
      <c r="K28" s="129">
        <f>J28/I28</f>
        <v>0.9714285714285714</v>
      </c>
      <c r="L28" s="4"/>
      <c r="M28" s="4"/>
    </row>
    <row r="29" spans="1:13" ht="14.25" customHeight="1">
      <c r="A29" s="174" t="s">
        <v>51</v>
      </c>
      <c r="B29" s="174"/>
      <c r="C29" s="174"/>
      <c r="D29" s="174"/>
      <c r="E29" s="213"/>
      <c r="F29" s="155"/>
      <c r="G29" s="156"/>
      <c r="H29" s="157"/>
      <c r="I29" s="158">
        <v>97.1</v>
      </c>
      <c r="J29" s="159"/>
      <c r="K29" s="160"/>
      <c r="L29" s="4"/>
      <c r="M29" s="4"/>
    </row>
    <row r="30" spans="1:13" ht="14.25" customHeight="1">
      <c r="A30" s="164" t="s">
        <v>52</v>
      </c>
      <c r="B30" s="165"/>
      <c r="C30" s="165"/>
      <c r="D30" s="165"/>
      <c r="E30" s="166"/>
      <c r="F30" s="155"/>
      <c r="G30" s="156"/>
      <c r="H30" s="156"/>
      <c r="I30" s="156"/>
      <c r="J30" s="156"/>
      <c r="K30" s="156"/>
      <c r="L30" s="4"/>
      <c r="M30" s="4"/>
    </row>
    <row r="31" spans="1:13" ht="21.75" customHeight="1">
      <c r="A31" s="168" t="s">
        <v>116</v>
      </c>
      <c r="B31" s="169"/>
      <c r="C31" s="169"/>
      <c r="D31" s="169"/>
      <c r="E31" s="169"/>
      <c r="F31" s="127"/>
      <c r="G31" s="127"/>
      <c r="H31" s="127"/>
      <c r="I31" s="129">
        <v>100</v>
      </c>
      <c r="J31" s="129">
        <v>100</v>
      </c>
      <c r="K31" s="129">
        <v>1</v>
      </c>
      <c r="L31" s="4"/>
      <c r="M31" s="4"/>
    </row>
    <row r="32" spans="1:13" ht="14.25" customHeight="1">
      <c r="A32" s="173" t="s">
        <v>80</v>
      </c>
      <c r="B32" s="174"/>
      <c r="C32" s="174"/>
      <c r="D32" s="174"/>
      <c r="E32" s="174"/>
      <c r="F32" s="156"/>
      <c r="G32" s="156"/>
      <c r="H32" s="156"/>
      <c r="I32" s="161">
        <v>100</v>
      </c>
      <c r="J32" s="161"/>
      <c r="K32" s="161"/>
      <c r="L32" s="4"/>
      <c r="M32" s="4"/>
    </row>
    <row r="33" spans="1:13" ht="30" customHeight="1">
      <c r="A33" s="178" t="s">
        <v>77</v>
      </c>
      <c r="B33" s="179"/>
      <c r="C33" s="179"/>
      <c r="D33" s="179"/>
      <c r="E33" s="179"/>
      <c r="F33" s="155"/>
      <c r="G33" s="156"/>
      <c r="H33" s="156"/>
      <c r="I33" s="156"/>
      <c r="J33" s="156"/>
      <c r="K33" s="157"/>
      <c r="L33" s="4"/>
      <c r="M33" s="4"/>
    </row>
    <row r="34" spans="1:13" ht="13.5" customHeight="1">
      <c r="A34" s="164" t="s">
        <v>114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4"/>
      <c r="M34" s="4"/>
    </row>
    <row r="35" spans="1:13" ht="16.5" customHeight="1">
      <c r="A35" s="167" t="s">
        <v>48</v>
      </c>
      <c r="B35" s="167"/>
      <c r="C35" s="167"/>
      <c r="D35" s="167"/>
      <c r="E35" s="167"/>
      <c r="F35" s="155"/>
      <c r="G35" s="156"/>
      <c r="H35" s="156"/>
      <c r="I35" s="156"/>
      <c r="J35" s="156"/>
      <c r="K35" s="156"/>
      <c r="L35" s="4"/>
      <c r="M35" s="4"/>
    </row>
    <row r="36" spans="1:13" ht="13.5" customHeight="1">
      <c r="A36" s="170" t="s">
        <v>115</v>
      </c>
      <c r="B36" s="171"/>
      <c r="C36" s="171"/>
      <c r="D36" s="171"/>
      <c r="E36" s="172"/>
      <c r="F36" s="127"/>
      <c r="G36" s="127"/>
      <c r="H36" s="127"/>
      <c r="I36" s="129">
        <v>1</v>
      </c>
      <c r="J36" s="129">
        <v>0.9</v>
      </c>
      <c r="K36" s="129">
        <v>0.9</v>
      </c>
      <c r="L36" s="4"/>
      <c r="M36" s="4"/>
    </row>
    <row r="37" spans="1:13" ht="13.5" customHeight="1">
      <c r="A37" s="175" t="s">
        <v>51</v>
      </c>
      <c r="B37" s="176"/>
      <c r="C37" s="176"/>
      <c r="D37" s="176"/>
      <c r="E37" s="177"/>
      <c r="F37" s="127"/>
      <c r="G37" s="127"/>
      <c r="H37" s="127"/>
      <c r="I37" s="162">
        <v>90</v>
      </c>
      <c r="J37" s="161"/>
      <c r="K37" s="163"/>
      <c r="L37" s="4"/>
      <c r="M37" s="4"/>
    </row>
    <row r="38" spans="1:13" ht="17.25" customHeight="1">
      <c r="A38" s="164" t="s">
        <v>52</v>
      </c>
      <c r="B38" s="165"/>
      <c r="C38" s="165"/>
      <c r="D38" s="165"/>
      <c r="E38" s="166"/>
      <c r="F38" s="155"/>
      <c r="G38" s="156"/>
      <c r="H38" s="156"/>
      <c r="I38" s="156"/>
      <c r="J38" s="156"/>
      <c r="K38" s="156"/>
      <c r="L38" s="4"/>
      <c r="M38" s="4"/>
    </row>
    <row r="39" spans="1:13" ht="23.25" customHeight="1">
      <c r="A39" s="170" t="s">
        <v>117</v>
      </c>
      <c r="B39" s="171"/>
      <c r="C39" s="171"/>
      <c r="D39" s="171"/>
      <c r="E39" s="172"/>
      <c r="F39" s="127"/>
      <c r="G39" s="127"/>
      <c r="H39" s="127"/>
      <c r="I39" s="130">
        <v>100</v>
      </c>
      <c r="J39" s="130">
        <v>100</v>
      </c>
      <c r="K39" s="129">
        <v>1</v>
      </c>
      <c r="L39" s="4"/>
      <c r="M39" s="4"/>
    </row>
    <row r="40" spans="1:13" ht="15.75" customHeight="1">
      <c r="A40" s="214" t="s">
        <v>80</v>
      </c>
      <c r="B40" s="215"/>
      <c r="C40" s="215"/>
      <c r="D40" s="215"/>
      <c r="E40" s="216"/>
      <c r="F40" s="127"/>
      <c r="G40" s="127"/>
      <c r="H40" s="127"/>
      <c r="I40" s="152">
        <v>100</v>
      </c>
      <c r="J40" s="153"/>
      <c r="K40" s="154"/>
      <c r="L40" s="4"/>
      <c r="M40" s="4"/>
    </row>
    <row r="41" spans="1:13" ht="27.75" customHeight="1">
      <c r="A41" s="178" t="s">
        <v>77</v>
      </c>
      <c r="B41" s="179"/>
      <c r="C41" s="179"/>
      <c r="D41" s="179"/>
      <c r="E41" s="217"/>
      <c r="F41" s="155"/>
      <c r="G41" s="156"/>
      <c r="H41" s="156"/>
      <c r="I41" s="156"/>
      <c r="J41" s="156"/>
      <c r="K41" s="157"/>
      <c r="L41" s="4"/>
      <c r="M41" s="4"/>
    </row>
    <row r="42" spans="1:13" ht="26.25" customHeight="1">
      <c r="A42" s="191" t="s">
        <v>53</v>
      </c>
      <c r="B42" s="191"/>
      <c r="C42" s="191"/>
      <c r="D42" s="191"/>
      <c r="E42" s="191"/>
      <c r="F42" s="222">
        <f>(K17+K18+K19+K20+K28+K36)/6*100+15+(K31+K39)/2*100</f>
        <v>206.11321349731946</v>
      </c>
      <c r="G42" s="223"/>
      <c r="H42" s="223"/>
      <c r="I42" s="223"/>
      <c r="J42" s="223"/>
      <c r="K42" s="223"/>
      <c r="L42" s="5"/>
      <c r="M42" s="5"/>
    </row>
    <row r="43" spans="1:13" ht="25.5" customHeight="1">
      <c r="A43" s="209" t="s">
        <v>125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5"/>
      <c r="M43" s="5"/>
    </row>
    <row r="44" spans="1:13" ht="13.5" customHeight="1">
      <c r="A44" s="42"/>
      <c r="B44" s="204" t="s">
        <v>72</v>
      </c>
      <c r="C44" s="204"/>
      <c r="D44" s="204"/>
      <c r="E44" s="204"/>
      <c r="F44" s="12"/>
      <c r="G44" s="12"/>
      <c r="H44" s="12"/>
      <c r="I44" s="12"/>
      <c r="J44" s="12"/>
      <c r="K44" s="12"/>
      <c r="L44" s="5"/>
      <c r="M44" s="5"/>
    </row>
    <row r="45" spans="1:13" ht="33" customHeight="1" hidden="1">
      <c r="A45" s="80"/>
      <c r="B45" s="81"/>
      <c r="C45" s="81"/>
      <c r="D45" s="81"/>
      <c r="E45" s="81"/>
      <c r="F45" s="12"/>
      <c r="G45" s="12"/>
      <c r="H45" s="12"/>
      <c r="I45" s="12"/>
      <c r="J45" s="12"/>
      <c r="K45" s="12"/>
      <c r="L45" s="5"/>
      <c r="M45" s="5"/>
    </row>
    <row r="46" spans="1:13" ht="9.75" customHeight="1">
      <c r="A46" s="42"/>
      <c r="B46" s="204" t="s">
        <v>73</v>
      </c>
      <c r="C46" s="204"/>
      <c r="D46" s="204"/>
      <c r="E46" s="204"/>
      <c r="F46" s="12"/>
      <c r="G46" s="12"/>
      <c r="H46" s="12"/>
      <c r="I46" s="12"/>
      <c r="J46" s="12"/>
      <c r="K46" s="12"/>
      <c r="L46" s="5"/>
      <c r="M46" s="5"/>
    </row>
    <row r="47" spans="1:13" ht="30" customHeight="1">
      <c r="A47" s="42"/>
      <c r="B47" s="205" t="s">
        <v>57</v>
      </c>
      <c r="C47" s="205"/>
      <c r="D47" s="205"/>
      <c r="E47" s="205"/>
      <c r="F47" s="205"/>
      <c r="G47" s="205"/>
      <c r="H47" s="205"/>
      <c r="I47" s="205"/>
      <c r="J47" s="12"/>
      <c r="K47" s="12"/>
      <c r="L47" s="5"/>
      <c r="M47" s="5"/>
    </row>
    <row r="48" spans="1:13" ht="15.75" customHeight="1">
      <c r="A48" s="42"/>
      <c r="B48" s="188" t="s">
        <v>59</v>
      </c>
      <c r="C48" s="188"/>
      <c r="D48" s="188"/>
      <c r="E48" s="188"/>
      <c r="F48" s="182" t="s">
        <v>63</v>
      </c>
      <c r="G48" s="182"/>
      <c r="H48" s="12"/>
      <c r="I48" s="12"/>
      <c r="J48" s="12"/>
      <c r="K48" s="12"/>
      <c r="L48" s="5"/>
      <c r="M48" s="5"/>
    </row>
    <row r="49" spans="1:13" ht="15.75" customHeight="1">
      <c r="A49" s="42"/>
      <c r="B49" s="189" t="s">
        <v>74</v>
      </c>
      <c r="C49" s="189"/>
      <c r="D49" s="189"/>
      <c r="E49" s="189"/>
      <c r="F49" s="183">
        <v>0</v>
      </c>
      <c r="G49" s="183"/>
      <c r="H49" s="12"/>
      <c r="I49" s="12"/>
      <c r="J49" s="12"/>
      <c r="K49" s="12"/>
      <c r="L49" s="5"/>
      <c r="M49" s="5"/>
    </row>
    <row r="50" spans="1:13" ht="17.25" customHeight="1">
      <c r="A50" s="42"/>
      <c r="B50" s="190" t="s">
        <v>75</v>
      </c>
      <c r="C50" s="190"/>
      <c r="D50" s="190"/>
      <c r="E50" s="190"/>
      <c r="F50" s="183">
        <v>15</v>
      </c>
      <c r="G50" s="183"/>
      <c r="H50" s="12">
        <v>15</v>
      </c>
      <c r="I50" s="12"/>
      <c r="J50" s="12"/>
      <c r="K50" s="12"/>
      <c r="L50" s="5"/>
      <c r="M50" s="5"/>
    </row>
    <row r="51" spans="1:13" ht="12" customHeight="1">
      <c r="A51" s="42"/>
      <c r="B51" s="185" t="s">
        <v>76</v>
      </c>
      <c r="C51" s="185"/>
      <c r="D51" s="185"/>
      <c r="E51" s="185"/>
      <c r="F51" s="183" t="s">
        <v>60</v>
      </c>
      <c r="G51" s="183"/>
      <c r="H51" s="10"/>
      <c r="I51" s="12"/>
      <c r="J51" s="12"/>
      <c r="K51" s="12"/>
      <c r="L51" s="5"/>
      <c r="M51" s="5"/>
    </row>
    <row r="52" spans="1:13" ht="15.75" hidden="1">
      <c r="A52" s="206" t="s">
        <v>9</v>
      </c>
      <c r="B52" s="206"/>
      <c r="C52" s="206"/>
      <c r="D52" s="206"/>
      <c r="E52" s="206"/>
      <c r="F52" s="12"/>
      <c r="G52" s="12"/>
      <c r="H52" s="12"/>
      <c r="I52" s="12"/>
      <c r="J52" s="12"/>
      <c r="K52" s="12"/>
      <c r="L52" s="5"/>
      <c r="M52" s="5"/>
    </row>
    <row r="53" spans="1:13" ht="15.75" hidden="1">
      <c r="A53" s="187" t="s">
        <v>13</v>
      </c>
      <c r="B53" s="187"/>
      <c r="C53" s="187"/>
      <c r="D53" s="187"/>
      <c r="E53" s="187"/>
      <c r="F53" s="12"/>
      <c r="G53" s="12"/>
      <c r="H53" s="42"/>
      <c r="I53" s="42"/>
      <c r="J53" s="42"/>
      <c r="K53" s="42"/>
      <c r="L53" s="5"/>
      <c r="M53" s="5"/>
    </row>
    <row r="54" spans="1:13" ht="13.5" customHeight="1">
      <c r="A54" s="184"/>
      <c r="B54" s="184"/>
      <c r="C54" s="184"/>
      <c r="D54" s="184"/>
      <c r="E54" s="184"/>
      <c r="F54" s="3"/>
      <c r="G54" s="203"/>
      <c r="H54" s="203"/>
      <c r="I54" s="32"/>
      <c r="J54" s="32"/>
      <c r="K54" s="58"/>
      <c r="L54" s="1"/>
      <c r="M54" s="1"/>
    </row>
    <row r="55" spans="1:13" ht="12.75">
      <c r="A55" s="18"/>
      <c r="B55" s="18" t="s">
        <v>61</v>
      </c>
      <c r="C55" s="18"/>
      <c r="D55" s="18"/>
      <c r="E55" s="18"/>
      <c r="G55" s="91"/>
      <c r="H55" s="91"/>
      <c r="K55" s="55"/>
      <c r="L55" s="1"/>
      <c r="M55" s="1"/>
    </row>
    <row r="56" spans="1:11" s="32" customFormat="1" ht="23.25" customHeight="1">
      <c r="A56" s="30"/>
      <c r="B56" s="185" t="s">
        <v>62</v>
      </c>
      <c r="C56" s="185"/>
      <c r="D56" s="185"/>
      <c r="E56" s="185"/>
      <c r="F56" s="63" t="s">
        <v>63</v>
      </c>
      <c r="G56" s="182"/>
      <c r="H56" s="182"/>
      <c r="I56" s="31"/>
      <c r="J56" s="31"/>
      <c r="K56" s="33"/>
    </row>
    <row r="57" spans="1:11" s="32" customFormat="1" ht="12" customHeight="1">
      <c r="A57" s="84"/>
      <c r="B57" s="185" t="s">
        <v>64</v>
      </c>
      <c r="C57" s="185"/>
      <c r="D57" s="185"/>
      <c r="E57" s="185"/>
      <c r="F57" s="70" t="s">
        <v>69</v>
      </c>
      <c r="G57" s="182"/>
      <c r="H57" s="182"/>
      <c r="I57" s="2"/>
      <c r="J57" s="19"/>
      <c r="K57" s="58"/>
    </row>
    <row r="58" spans="1:11" s="32" customFormat="1" ht="15.75" customHeight="1">
      <c r="A58" s="31"/>
      <c r="B58" s="185" t="s">
        <v>65</v>
      </c>
      <c r="C58" s="185"/>
      <c r="D58" s="185"/>
      <c r="E58" s="185"/>
      <c r="F58" s="70" t="s">
        <v>67</v>
      </c>
      <c r="G58" s="182">
        <v>206.1</v>
      </c>
      <c r="H58" s="182"/>
      <c r="I58" s="2"/>
      <c r="J58" s="3"/>
      <c r="K58" s="25"/>
    </row>
    <row r="59" spans="2:9" ht="15.75" customHeight="1">
      <c r="B59" s="185" t="s">
        <v>66</v>
      </c>
      <c r="C59" s="185"/>
      <c r="D59" s="185"/>
      <c r="E59" s="185"/>
      <c r="F59" s="70" t="s">
        <v>68</v>
      </c>
      <c r="G59" s="182"/>
      <c r="H59" s="182"/>
      <c r="I59" s="32"/>
    </row>
    <row r="60" spans="2:9" ht="15.75" customHeight="1">
      <c r="B60" s="101"/>
      <c r="C60" s="101"/>
      <c r="D60" s="101"/>
      <c r="E60" s="101"/>
      <c r="F60" s="151"/>
      <c r="G60" s="151"/>
      <c r="H60" s="151"/>
      <c r="I60" s="32"/>
    </row>
    <row r="61" spans="1:9" ht="15.75" customHeight="1">
      <c r="A61" s="180" t="s">
        <v>85</v>
      </c>
      <c r="B61" s="180"/>
      <c r="C61" s="180"/>
      <c r="D61" s="180"/>
      <c r="E61" s="180"/>
      <c r="F61" s="90"/>
      <c r="G61" s="181" t="s">
        <v>86</v>
      </c>
      <c r="H61" s="181"/>
      <c r="I61" s="32"/>
    </row>
    <row r="62" spans="1:8" ht="12.75">
      <c r="A62" s="18"/>
      <c r="B62" s="18"/>
      <c r="C62" s="18"/>
      <c r="D62" s="18"/>
      <c r="E62" s="18"/>
      <c r="F62" t="s">
        <v>8</v>
      </c>
      <c r="H62" s="55" t="s">
        <v>0</v>
      </c>
    </row>
    <row r="63" spans="11:12" ht="18.75">
      <c r="K63" s="58"/>
      <c r="L63" s="1"/>
    </row>
    <row r="64" spans="11:12" ht="12.75">
      <c r="K64" s="32"/>
      <c r="L64" s="1"/>
    </row>
    <row r="65" ht="12.75">
      <c r="K65" s="32"/>
    </row>
  </sheetData>
  <sheetProtection/>
  <mergeCells count="83">
    <mergeCell ref="G56:H56"/>
    <mergeCell ref="F42:K42"/>
    <mergeCell ref="A2:M2"/>
    <mergeCell ref="I21:K21"/>
    <mergeCell ref="A20:D20"/>
    <mergeCell ref="F25:K25"/>
    <mergeCell ref="A15:K15"/>
    <mergeCell ref="G54:H54"/>
    <mergeCell ref="F27:K27"/>
    <mergeCell ref="F35:K35"/>
    <mergeCell ref="A1:L1"/>
    <mergeCell ref="A17:E17"/>
    <mergeCell ref="A16:E16"/>
    <mergeCell ref="A23:E23"/>
    <mergeCell ref="A24:D24"/>
    <mergeCell ref="G57:H57"/>
    <mergeCell ref="A18:E18"/>
    <mergeCell ref="A25:E25"/>
    <mergeCell ref="A21:E21"/>
    <mergeCell ref="F21:H21"/>
    <mergeCell ref="B57:E57"/>
    <mergeCell ref="B58:E58"/>
    <mergeCell ref="B59:E59"/>
    <mergeCell ref="A29:E29"/>
    <mergeCell ref="A40:E40"/>
    <mergeCell ref="A41:E41"/>
    <mergeCell ref="B44:E44"/>
    <mergeCell ref="B46:E46"/>
    <mergeCell ref="B47:I47"/>
    <mergeCell ref="A52:E52"/>
    <mergeCell ref="I24:K24"/>
    <mergeCell ref="A43:K43"/>
    <mergeCell ref="A26:K26"/>
    <mergeCell ref="A27:E27"/>
    <mergeCell ref="A28:E28"/>
    <mergeCell ref="A39:E39"/>
    <mergeCell ref="B3:K3"/>
    <mergeCell ref="B6:K6"/>
    <mergeCell ref="I13:K13"/>
    <mergeCell ref="B7:K7"/>
    <mergeCell ref="A13:E14"/>
    <mergeCell ref="B4:K4"/>
    <mergeCell ref="F13:H13"/>
    <mergeCell ref="C10:K10"/>
    <mergeCell ref="C9:K9"/>
    <mergeCell ref="A53:E53"/>
    <mergeCell ref="B48:E48"/>
    <mergeCell ref="B49:E49"/>
    <mergeCell ref="B50:E50"/>
    <mergeCell ref="B51:E51"/>
    <mergeCell ref="A42:E42"/>
    <mergeCell ref="F24:H24"/>
    <mergeCell ref="A19:E19"/>
    <mergeCell ref="A22:E22"/>
    <mergeCell ref="A61:E61"/>
    <mergeCell ref="G61:H61"/>
    <mergeCell ref="F48:G48"/>
    <mergeCell ref="F49:G49"/>
    <mergeCell ref="F50:G50"/>
    <mergeCell ref="F51:G51"/>
    <mergeCell ref="A54:E54"/>
    <mergeCell ref="G58:H58"/>
    <mergeCell ref="G59:H59"/>
    <mergeCell ref="B56:E56"/>
    <mergeCell ref="A30:E30"/>
    <mergeCell ref="A34:K34"/>
    <mergeCell ref="A35:E35"/>
    <mergeCell ref="A38:E38"/>
    <mergeCell ref="A31:E31"/>
    <mergeCell ref="A36:E36"/>
    <mergeCell ref="A32:E32"/>
    <mergeCell ref="A37:E37"/>
    <mergeCell ref="A33:E33"/>
    <mergeCell ref="F30:K30"/>
    <mergeCell ref="I40:K40"/>
    <mergeCell ref="F41:K41"/>
    <mergeCell ref="F33:K33"/>
    <mergeCell ref="F38:K38"/>
    <mergeCell ref="F29:H29"/>
    <mergeCell ref="I29:K29"/>
    <mergeCell ref="F32:H32"/>
    <mergeCell ref="I32:K32"/>
    <mergeCell ref="I37:K37"/>
  </mergeCells>
  <printOptions/>
  <pageMargins left="0.1968503937007874" right="0" top="0.31496062992125984" bottom="0.1968503937007874" header="0.1968503937007874" footer="0.196850393700787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100" zoomScalePageLayoutView="0" workbookViewId="0" topLeftCell="A13">
      <selection activeCell="C25" sqref="C25:F25"/>
    </sheetView>
  </sheetViews>
  <sheetFormatPr defaultColWidth="9.00390625" defaultRowHeight="12.75"/>
  <cols>
    <col min="1" max="1" width="5.00390625" style="8" customWidth="1"/>
    <col min="2" max="2" width="8.125" style="0" customWidth="1"/>
    <col min="3" max="3" width="13.00390625" style="0" customWidth="1"/>
    <col min="4" max="4" width="11.625" style="0" customWidth="1"/>
    <col min="5" max="5" width="9.75390625" style="0" customWidth="1"/>
    <col min="6" max="6" width="11.125" style="0" customWidth="1"/>
    <col min="7" max="7" width="14.00390625" style="0" customWidth="1"/>
    <col min="8" max="8" width="13.375" style="0" customWidth="1"/>
    <col min="9" max="9" width="18.625" style="0" customWidth="1"/>
    <col min="10" max="10" width="14.25390625" style="0" customWidth="1"/>
    <col min="11" max="11" width="16.125" style="0" customWidth="1"/>
    <col min="12" max="12" width="21.00390625" style="0" customWidth="1"/>
    <col min="13" max="13" width="10.375" style="0" customWidth="1"/>
    <col min="14" max="14" width="2.625" style="0" customWidth="1"/>
  </cols>
  <sheetData>
    <row r="1" spans="1:16" s="14" customFormat="1" ht="18.75">
      <c r="A1" s="218" t="s">
        <v>17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13"/>
      <c r="P1" s="13"/>
    </row>
    <row r="2" spans="1:16" s="14" customFormat="1" ht="18.75">
      <c r="A2" s="224" t="s">
        <v>18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13"/>
      <c r="P2" s="13"/>
    </row>
    <row r="3" spans="1:14" ht="15.75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s="6" customFormat="1" ht="15.75">
      <c r="A4" s="36" t="s">
        <v>1</v>
      </c>
      <c r="B4" s="255" t="s">
        <v>26</v>
      </c>
      <c r="C4" s="255"/>
      <c r="D4" s="194" t="s">
        <v>25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7"/>
      <c r="P4" s="22"/>
    </row>
    <row r="5" spans="1:16" s="21" customFormat="1" ht="15.75">
      <c r="A5" s="7"/>
      <c r="B5" s="195" t="s">
        <v>11</v>
      </c>
      <c r="C5" s="195"/>
      <c r="D5" s="195" t="s">
        <v>2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20"/>
      <c r="P5" s="20"/>
    </row>
    <row r="6" spans="1:16" s="21" customFormat="1" ht="15.75">
      <c r="A6" s="7"/>
      <c r="B6" s="25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0"/>
      <c r="P6" s="20"/>
    </row>
    <row r="7" spans="1:16" s="6" customFormat="1" ht="15.75">
      <c r="A7" s="7" t="s">
        <v>3</v>
      </c>
      <c r="B7" s="255" t="s">
        <v>28</v>
      </c>
      <c r="C7" s="255"/>
      <c r="D7" s="194" t="s">
        <v>25</v>
      </c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7"/>
      <c r="P7" s="22"/>
    </row>
    <row r="8" spans="1:14" s="21" customFormat="1" ht="18.75" customHeight="1">
      <c r="A8" s="7"/>
      <c r="B8" s="195" t="s">
        <v>11</v>
      </c>
      <c r="C8" s="195"/>
      <c r="D8" s="195" t="s">
        <v>4</v>
      </c>
      <c r="E8" s="195"/>
      <c r="F8" s="195"/>
      <c r="G8" s="195"/>
      <c r="H8" s="195"/>
      <c r="I8" s="195"/>
      <c r="J8" s="195"/>
      <c r="K8" s="195"/>
      <c r="L8" s="195"/>
      <c r="M8" s="195"/>
      <c r="N8" s="195"/>
    </row>
    <row r="9" spans="1:14" s="21" customFormat="1" ht="15.75">
      <c r="A9" s="7"/>
      <c r="B9" s="25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6" s="6" customFormat="1" ht="28.5" customHeight="1">
      <c r="A10" s="7" t="s">
        <v>5</v>
      </c>
      <c r="B10" s="256" t="s">
        <v>32</v>
      </c>
      <c r="C10" s="256"/>
      <c r="D10" s="50" t="s">
        <v>33</v>
      </c>
      <c r="E10" s="186" t="s">
        <v>34</v>
      </c>
      <c r="F10" s="186"/>
      <c r="G10" s="186"/>
      <c r="H10" s="186"/>
      <c r="I10" s="186"/>
      <c r="J10" s="186"/>
      <c r="K10" s="186"/>
      <c r="L10" s="186"/>
      <c r="M10" s="186"/>
      <c r="N10" s="186"/>
      <c r="O10" s="24"/>
      <c r="P10" s="23"/>
    </row>
    <row r="11" spans="1:14" ht="12" customHeight="1">
      <c r="A11" s="7"/>
      <c r="B11" s="245" t="s">
        <v>31</v>
      </c>
      <c r="C11" s="245"/>
      <c r="D11" s="245"/>
      <c r="E11" s="203" t="s">
        <v>10</v>
      </c>
      <c r="F11" s="203"/>
      <c r="G11" s="203"/>
      <c r="H11" s="203"/>
      <c r="I11" s="203"/>
      <c r="J11" s="203"/>
      <c r="K11" s="203"/>
      <c r="L11" s="203"/>
      <c r="M11" s="203"/>
      <c r="N11" s="203"/>
    </row>
    <row r="12" spans="1:14" ht="15.75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75">
      <c r="A13" s="7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</row>
    <row r="14" spans="1:16" s="14" customFormat="1" ht="18.75">
      <c r="A14" s="27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15"/>
      <c r="P14" s="15"/>
    </row>
    <row r="15" spans="1:16" ht="15.75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>
      <c r="A16" s="7"/>
      <c r="B16" s="247" t="s">
        <v>6</v>
      </c>
      <c r="C16" s="196" t="s">
        <v>7</v>
      </c>
      <c r="D16" s="197"/>
      <c r="E16" s="197"/>
      <c r="F16" s="248"/>
      <c r="G16" s="250" t="s">
        <v>14</v>
      </c>
      <c r="H16" s="251"/>
      <c r="I16" s="252"/>
      <c r="J16" s="253" t="s">
        <v>15</v>
      </c>
      <c r="K16" s="253"/>
      <c r="L16" s="253"/>
      <c r="M16" s="254"/>
      <c r="N16" s="254"/>
      <c r="O16" s="4"/>
      <c r="P16" s="4"/>
    </row>
    <row r="17" spans="1:16" ht="15.75">
      <c r="A17" s="7"/>
      <c r="B17" s="247"/>
      <c r="C17" s="198"/>
      <c r="D17" s="199"/>
      <c r="E17" s="199"/>
      <c r="F17" s="249"/>
      <c r="G17" s="10" t="s">
        <v>19</v>
      </c>
      <c r="H17" s="10" t="s">
        <v>12</v>
      </c>
      <c r="I17" s="11" t="s">
        <v>20</v>
      </c>
      <c r="J17" s="10" t="s">
        <v>21</v>
      </c>
      <c r="K17" s="10" t="s">
        <v>12</v>
      </c>
      <c r="L17" s="10" t="s">
        <v>20</v>
      </c>
      <c r="M17" s="12"/>
      <c r="N17" s="12"/>
      <c r="O17" s="4"/>
      <c r="P17" s="4"/>
    </row>
    <row r="18" spans="1:16" ht="15.75">
      <c r="A18" s="7"/>
      <c r="B18" s="240" t="s">
        <v>22</v>
      </c>
      <c r="C18" s="167"/>
      <c r="D18" s="167"/>
      <c r="E18" s="167"/>
      <c r="F18" s="167"/>
      <c r="G18" s="167"/>
      <c r="H18" s="167"/>
      <c r="I18" s="167"/>
      <c r="J18" s="167"/>
      <c r="K18" s="167"/>
      <c r="L18" s="225"/>
      <c r="M18" s="12"/>
      <c r="N18" s="12"/>
      <c r="O18" s="4"/>
      <c r="P18" s="4"/>
    </row>
    <row r="19" spans="1:16" ht="15.75">
      <c r="A19" s="7"/>
      <c r="B19" s="28"/>
      <c r="C19" s="241" t="s">
        <v>41</v>
      </c>
      <c r="D19" s="241"/>
      <c r="E19" s="241"/>
      <c r="F19" s="241"/>
      <c r="G19" s="11">
        <v>22.1</v>
      </c>
      <c r="H19" s="11">
        <v>22.1</v>
      </c>
      <c r="I19" s="51">
        <f>H19/G19</f>
        <v>1</v>
      </c>
      <c r="J19" s="11">
        <v>22.1</v>
      </c>
      <c r="K19" s="11">
        <v>22.1</v>
      </c>
      <c r="L19" s="51">
        <f>K19/J19</f>
        <v>1</v>
      </c>
      <c r="M19" s="9"/>
      <c r="N19" s="9"/>
      <c r="O19" s="4"/>
      <c r="P19" s="4"/>
    </row>
    <row r="20" spans="1:16" ht="15.75">
      <c r="A20" s="7"/>
      <c r="B20" s="37"/>
      <c r="C20" s="242"/>
      <c r="D20" s="241"/>
      <c r="E20" s="241"/>
      <c r="F20" s="241"/>
      <c r="G20" s="11"/>
      <c r="H20" s="11"/>
      <c r="I20" s="51"/>
      <c r="J20" s="11"/>
      <c r="K20" s="11"/>
      <c r="L20" s="51"/>
      <c r="M20" s="44"/>
      <c r="N20" s="44"/>
      <c r="O20" s="4"/>
      <c r="P20" s="4"/>
    </row>
    <row r="21" spans="1:16" ht="15.75">
      <c r="A21" s="7"/>
      <c r="B21" s="11"/>
      <c r="C21" s="243"/>
      <c r="D21" s="243"/>
      <c r="E21" s="243"/>
      <c r="F21" s="243"/>
      <c r="G21" s="10"/>
      <c r="H21" s="10"/>
      <c r="I21" s="51"/>
      <c r="J21" s="10"/>
      <c r="K21" s="10"/>
      <c r="L21" s="51"/>
      <c r="M21" s="12"/>
      <c r="N21" s="12"/>
      <c r="O21" s="4"/>
      <c r="P21" s="4"/>
    </row>
    <row r="22" spans="1:16" ht="31.5" customHeight="1">
      <c r="A22" s="7"/>
      <c r="B22" s="11"/>
      <c r="C22" s="192" t="s">
        <v>46</v>
      </c>
      <c r="D22" s="193"/>
      <c r="E22" s="193"/>
      <c r="F22" s="193"/>
      <c r="G22" s="10"/>
      <c r="H22" s="10"/>
      <c r="I22" s="10"/>
      <c r="J22" s="10"/>
      <c r="K22" s="10"/>
      <c r="L22" s="10">
        <v>100</v>
      </c>
      <c r="M22" s="12"/>
      <c r="N22" s="12"/>
      <c r="O22" s="4"/>
      <c r="P22" s="4"/>
    </row>
    <row r="23" spans="1:16" ht="31.5" customHeight="1">
      <c r="A23" s="7"/>
      <c r="B23" s="47"/>
      <c r="C23" s="48"/>
      <c r="D23" s="49"/>
      <c r="E23" s="49"/>
      <c r="F23" s="49"/>
      <c r="G23" s="10"/>
      <c r="H23" s="10"/>
      <c r="I23" s="10"/>
      <c r="J23" s="10"/>
      <c r="K23" s="10"/>
      <c r="L23" s="10"/>
      <c r="M23" s="12"/>
      <c r="N23" s="12"/>
      <c r="O23" s="4"/>
      <c r="P23" s="4"/>
    </row>
    <row r="24" spans="1:16" ht="36" customHeight="1">
      <c r="A24" s="7"/>
      <c r="B24" s="41"/>
      <c r="C24" s="192" t="s">
        <v>23</v>
      </c>
      <c r="D24" s="193"/>
      <c r="E24" s="193"/>
      <c r="F24" s="244"/>
      <c r="G24" s="16"/>
      <c r="H24" s="16"/>
      <c r="I24" s="16"/>
      <c r="J24" s="16"/>
      <c r="K24" s="45"/>
      <c r="L24" s="39">
        <v>125</v>
      </c>
      <c r="M24" s="42"/>
      <c r="N24" s="42"/>
      <c r="O24" s="4"/>
      <c r="P24" s="4"/>
    </row>
    <row r="25" spans="1:16" ht="32.25" customHeight="1">
      <c r="A25" s="7"/>
      <c r="B25" s="11"/>
      <c r="C25" s="239" t="s">
        <v>24</v>
      </c>
      <c r="D25" s="239"/>
      <c r="E25" s="239"/>
      <c r="F25" s="239"/>
      <c r="G25" s="10"/>
      <c r="H25" s="164"/>
      <c r="I25" s="165"/>
      <c r="J25" s="165"/>
      <c r="K25" s="166"/>
      <c r="L25" s="46">
        <v>125</v>
      </c>
      <c r="M25" s="12"/>
      <c r="N25" s="42"/>
      <c r="O25" s="5"/>
      <c r="P25" s="5"/>
    </row>
    <row r="26" spans="1:16" ht="15.75" customHeight="1">
      <c r="A26" s="7"/>
      <c r="B26" s="11"/>
      <c r="C26" s="231"/>
      <c r="D26" s="232"/>
      <c r="E26" s="232"/>
      <c r="F26" s="233"/>
      <c r="G26" s="10"/>
      <c r="H26" s="10"/>
      <c r="I26" s="10"/>
      <c r="J26" s="10"/>
      <c r="K26" s="10"/>
      <c r="L26" s="38"/>
      <c r="M26" s="12"/>
      <c r="N26" s="42"/>
      <c r="O26" s="5"/>
      <c r="P26" s="5"/>
    </row>
    <row r="27" spans="1:16" ht="30" customHeight="1">
      <c r="A27" s="7"/>
      <c r="B27" s="11"/>
      <c r="C27" s="230"/>
      <c r="D27" s="230"/>
      <c r="E27" s="230"/>
      <c r="F27" s="230"/>
      <c r="G27" s="10"/>
      <c r="H27" s="10"/>
      <c r="I27" s="10"/>
      <c r="J27" s="10"/>
      <c r="K27" s="10"/>
      <c r="L27" s="38"/>
      <c r="M27" s="12"/>
      <c r="N27" s="42"/>
      <c r="O27" s="5"/>
      <c r="P27" s="5"/>
    </row>
    <row r="28" spans="1:16" ht="33" customHeight="1" hidden="1">
      <c r="A28" s="7"/>
      <c r="B28" s="11"/>
      <c r="C28" s="230"/>
      <c r="D28" s="230"/>
      <c r="E28" s="230"/>
      <c r="F28" s="230"/>
      <c r="G28" s="10"/>
      <c r="H28" s="10"/>
      <c r="I28" s="10"/>
      <c r="J28" s="10"/>
      <c r="K28" s="10"/>
      <c r="L28" s="38"/>
      <c r="M28" s="12"/>
      <c r="N28" s="42"/>
      <c r="O28" s="5"/>
      <c r="P28" s="5"/>
    </row>
    <row r="29" spans="1:16" ht="30" customHeight="1">
      <c r="A29" s="7"/>
      <c r="B29" s="11"/>
      <c r="C29" s="230"/>
      <c r="D29" s="230"/>
      <c r="E29" s="230"/>
      <c r="F29" s="230"/>
      <c r="G29" s="10"/>
      <c r="H29" s="10"/>
      <c r="I29" s="10"/>
      <c r="J29" s="10"/>
      <c r="K29" s="10"/>
      <c r="L29" s="38"/>
      <c r="M29" s="12"/>
      <c r="N29" s="42"/>
      <c r="O29" s="5"/>
      <c r="P29" s="5"/>
    </row>
    <row r="30" spans="1:16" ht="27" customHeight="1">
      <c r="A30" s="7"/>
      <c r="B30" s="11"/>
      <c r="C30" s="230"/>
      <c r="D30" s="230"/>
      <c r="E30" s="230"/>
      <c r="F30" s="230"/>
      <c r="G30" s="10"/>
      <c r="H30" s="10"/>
      <c r="I30" s="10"/>
      <c r="J30" s="10"/>
      <c r="K30" s="10"/>
      <c r="L30" s="38"/>
      <c r="M30" s="12"/>
      <c r="N30" s="42"/>
      <c r="O30" s="5"/>
      <c r="P30" s="5"/>
    </row>
    <row r="31" spans="1:16" ht="15.75" hidden="1">
      <c r="A31" s="7"/>
      <c r="B31" s="11">
        <v>4</v>
      </c>
      <c r="C31" s="231" t="s">
        <v>9</v>
      </c>
      <c r="D31" s="232"/>
      <c r="E31" s="232"/>
      <c r="F31" s="233"/>
      <c r="G31" s="10"/>
      <c r="H31" s="10"/>
      <c r="I31" s="10"/>
      <c r="J31" s="10"/>
      <c r="K31" s="10"/>
      <c r="L31" s="10"/>
      <c r="M31" s="40"/>
      <c r="N31" s="43"/>
      <c r="O31" s="5"/>
      <c r="P31" s="5"/>
    </row>
    <row r="32" spans="1:16" ht="15.75" hidden="1">
      <c r="A32" s="7"/>
      <c r="B32" s="11"/>
      <c r="C32" s="234" t="s">
        <v>13</v>
      </c>
      <c r="D32" s="235"/>
      <c r="E32" s="235"/>
      <c r="F32" s="236"/>
      <c r="G32" s="10"/>
      <c r="H32" s="10"/>
      <c r="I32" s="16"/>
      <c r="J32" s="16"/>
      <c r="K32" s="16"/>
      <c r="L32" s="16"/>
      <c r="M32" s="16"/>
      <c r="N32" s="16"/>
      <c r="O32" s="5"/>
      <c r="P32" s="5"/>
    </row>
    <row r="33" spans="2:16" ht="36.75" customHeight="1">
      <c r="B33" s="237" t="s">
        <v>16</v>
      </c>
      <c r="C33" s="237"/>
      <c r="D33" s="237"/>
      <c r="E33" s="237"/>
      <c r="F33" s="237"/>
      <c r="G33" s="3"/>
      <c r="H33" s="181"/>
      <c r="I33" s="181"/>
      <c r="L33" s="238"/>
      <c r="M33" s="238"/>
      <c r="O33" s="1"/>
      <c r="P33" s="1"/>
    </row>
    <row r="34" spans="2:16" ht="15">
      <c r="B34" s="18"/>
      <c r="C34" s="18"/>
      <c r="D34" s="18"/>
      <c r="E34" s="18"/>
      <c r="F34" s="18"/>
      <c r="H34" s="226" t="s">
        <v>8</v>
      </c>
      <c r="I34" s="226"/>
      <c r="L34" s="227" t="s">
        <v>0</v>
      </c>
      <c r="M34" s="227"/>
      <c r="O34" s="1"/>
      <c r="P34" s="1"/>
    </row>
    <row r="35" spans="1:13" s="32" customFormat="1" ht="18.75">
      <c r="A35" s="29"/>
      <c r="B35" s="30"/>
      <c r="C35" s="30"/>
      <c r="D35" s="31"/>
      <c r="E35" s="31"/>
      <c r="F35" s="31"/>
      <c r="G35" s="31"/>
      <c r="H35" s="31"/>
      <c r="J35" s="31"/>
      <c r="K35" s="31"/>
      <c r="L35" s="33"/>
      <c r="M35" s="33"/>
    </row>
    <row r="36" spans="1:13" s="32" customFormat="1" ht="35.25" customHeight="1">
      <c r="A36" s="29"/>
      <c r="B36" s="228"/>
      <c r="C36" s="228"/>
      <c r="D36" s="228"/>
      <c r="E36" s="30"/>
      <c r="F36" s="30"/>
      <c r="G36" s="34"/>
      <c r="H36" s="34"/>
      <c r="J36" s="2"/>
      <c r="K36" s="19"/>
      <c r="L36" s="229"/>
      <c r="M36" s="229"/>
    </row>
    <row r="37" spans="1:13" s="32" customFormat="1" ht="15">
      <c r="A37" s="29"/>
      <c r="B37" s="31"/>
      <c r="C37" s="31"/>
      <c r="D37" s="31"/>
      <c r="E37" s="35"/>
      <c r="F37" s="31"/>
      <c r="G37" s="195"/>
      <c r="H37" s="195"/>
      <c r="J37" s="2"/>
      <c r="K37" s="3"/>
      <c r="L37" s="195"/>
      <c r="M37" s="195"/>
    </row>
  </sheetData>
  <sheetProtection/>
  <mergeCells count="45">
    <mergeCell ref="A1:N1"/>
    <mergeCell ref="A2:N2"/>
    <mergeCell ref="B4:C4"/>
    <mergeCell ref="D4:N4"/>
    <mergeCell ref="B5:C5"/>
    <mergeCell ref="D5:N5"/>
    <mergeCell ref="B7:C7"/>
    <mergeCell ref="D7:N7"/>
    <mergeCell ref="B8:C8"/>
    <mergeCell ref="D8:N8"/>
    <mergeCell ref="B10:C10"/>
    <mergeCell ref="E10:N10"/>
    <mergeCell ref="B11:D11"/>
    <mergeCell ref="E11:N11"/>
    <mergeCell ref="B13:N13"/>
    <mergeCell ref="B14:N14"/>
    <mergeCell ref="B16:B17"/>
    <mergeCell ref="C16:F17"/>
    <mergeCell ref="G16:I16"/>
    <mergeCell ref="J16:L16"/>
    <mergeCell ref="M16:N16"/>
    <mergeCell ref="B18:L18"/>
    <mergeCell ref="C19:F19"/>
    <mergeCell ref="C20:F20"/>
    <mergeCell ref="C21:F21"/>
    <mergeCell ref="C22:F22"/>
    <mergeCell ref="C24:F24"/>
    <mergeCell ref="C25:F25"/>
    <mergeCell ref="H25:K25"/>
    <mergeCell ref="C26:F26"/>
    <mergeCell ref="C27:F27"/>
    <mergeCell ref="C28:F28"/>
    <mergeCell ref="C29:F29"/>
    <mergeCell ref="C30:F30"/>
    <mergeCell ref="C31:F31"/>
    <mergeCell ref="C32:F32"/>
    <mergeCell ref="B33:F33"/>
    <mergeCell ref="H33:I33"/>
    <mergeCell ref="L33:M33"/>
    <mergeCell ref="H34:I34"/>
    <mergeCell ref="L34:M34"/>
    <mergeCell ref="B36:D36"/>
    <mergeCell ref="L36:M36"/>
    <mergeCell ref="G37:H37"/>
    <mergeCell ref="L37:M37"/>
  </mergeCells>
  <printOptions/>
  <pageMargins left="0.2" right="0.19" top="0.32" bottom="0.1968503937007874" header="0.1968503937007874" footer="0.1968503937007874"/>
  <pageSetup horizontalDpi="600" verticalDpi="600" orientation="landscape" paperSize="9" scale="82" r:id="rId3"/>
  <rowBreaks count="1" manualBreakCount="1">
    <brk id="13" max="13" man="1"/>
  </rowBreaks>
  <legacyDrawing r:id="rId2"/>
  <oleObjects>
    <oleObject progId="Equation.3" shapeId="53531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0" zoomScalePageLayoutView="0" workbookViewId="0" topLeftCell="A35">
      <selection activeCell="G47" sqref="G47"/>
    </sheetView>
  </sheetViews>
  <sheetFormatPr defaultColWidth="9.00390625" defaultRowHeight="12.75"/>
  <cols>
    <col min="1" max="1" width="13.00390625" style="0" customWidth="1"/>
    <col min="2" max="2" width="11.625" style="0" customWidth="1"/>
    <col min="3" max="4" width="9.75390625" style="0" customWidth="1"/>
    <col min="5" max="5" width="0.37109375" style="0" customWidth="1"/>
    <col min="6" max="6" width="7.75390625" style="0" hidden="1" customWidth="1"/>
    <col min="7" max="7" width="12.00390625" style="0" customWidth="1"/>
    <col min="8" max="8" width="10.00390625" style="0" customWidth="1"/>
    <col min="9" max="9" width="13.75390625" style="0" customWidth="1"/>
    <col min="10" max="10" width="11.00390625" style="0" customWidth="1"/>
    <col min="11" max="11" width="10.625" style="0" customWidth="1"/>
    <col min="12" max="12" width="14.375" style="0" customWidth="1"/>
  </cols>
  <sheetData>
    <row r="1" spans="1:14" s="14" customFormat="1" ht="18.75">
      <c r="A1" s="218" t="s">
        <v>111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13"/>
    </row>
    <row r="2" spans="1:14" s="14" customFormat="1" ht="18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13"/>
      <c r="N2" s="13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s="6" customFormat="1" ht="15.75">
      <c r="A4" s="60" t="s">
        <v>26</v>
      </c>
      <c r="B4" s="194" t="s">
        <v>25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7"/>
      <c r="N4" s="22"/>
    </row>
    <row r="5" spans="1:14" s="21" customFormat="1" ht="12.75">
      <c r="A5" s="25" t="s">
        <v>11</v>
      </c>
      <c r="B5" s="195" t="s">
        <v>2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20"/>
      <c r="N5" s="20"/>
    </row>
    <row r="6" spans="1:14" s="21" customFormat="1" ht="12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0"/>
      <c r="N6" s="20"/>
    </row>
    <row r="7" spans="1:14" s="6" customFormat="1" ht="15.75">
      <c r="A7" s="60" t="s">
        <v>28</v>
      </c>
      <c r="B7" s="194" t="s">
        <v>25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7"/>
      <c r="N7" s="22"/>
    </row>
    <row r="8" spans="1:12" s="21" customFormat="1" ht="18.75" customHeight="1">
      <c r="A8" s="25" t="s">
        <v>11</v>
      </c>
      <c r="B8" s="195" t="s">
        <v>4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</row>
    <row r="9" spans="1:12" s="21" customFormat="1" ht="12.7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4" s="6" customFormat="1" ht="28.5" customHeight="1">
      <c r="A10" s="61" t="s">
        <v>32</v>
      </c>
      <c r="B10" s="61" t="s">
        <v>33</v>
      </c>
      <c r="C10" s="186" t="s">
        <v>34</v>
      </c>
      <c r="D10" s="186"/>
      <c r="E10" s="186"/>
      <c r="F10" s="186"/>
      <c r="G10" s="186"/>
      <c r="H10" s="186"/>
      <c r="I10" s="186"/>
      <c r="J10" s="186"/>
      <c r="K10" s="186"/>
      <c r="L10" s="186"/>
      <c r="M10" s="24"/>
      <c r="N10" s="23"/>
    </row>
    <row r="11" spans="1:12" ht="12" customHeight="1">
      <c r="A11" s="78" t="s">
        <v>70</v>
      </c>
      <c r="B11" s="78" t="s">
        <v>71</v>
      </c>
      <c r="C11" s="203" t="s">
        <v>10</v>
      </c>
      <c r="D11" s="203"/>
      <c r="E11" s="203"/>
      <c r="F11" s="203"/>
      <c r="G11" s="203"/>
      <c r="H11" s="203"/>
      <c r="I11" s="203"/>
      <c r="J11" s="203"/>
      <c r="K11" s="203"/>
      <c r="L11" s="203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.75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  <row r="14" spans="1:14" s="14" customFormat="1" ht="18.75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15"/>
      <c r="N14" s="15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96" t="s">
        <v>7</v>
      </c>
      <c r="B16" s="197"/>
      <c r="C16" s="197"/>
      <c r="D16" s="197"/>
      <c r="E16" s="197"/>
      <c r="F16" s="257" t="s">
        <v>49</v>
      </c>
      <c r="G16" s="200" t="s">
        <v>14</v>
      </c>
      <c r="H16" s="201"/>
      <c r="I16" s="202"/>
      <c r="J16" s="183" t="s">
        <v>15</v>
      </c>
      <c r="K16" s="183"/>
      <c r="L16" s="183"/>
      <c r="M16" s="4"/>
      <c r="N16" s="4"/>
    </row>
    <row r="17" spans="1:14" ht="51">
      <c r="A17" s="198"/>
      <c r="B17" s="199"/>
      <c r="C17" s="199"/>
      <c r="D17" s="199"/>
      <c r="E17" s="199"/>
      <c r="F17" s="258"/>
      <c r="G17" s="65" t="s">
        <v>19</v>
      </c>
      <c r="H17" s="65" t="s">
        <v>12</v>
      </c>
      <c r="I17" s="65" t="s">
        <v>50</v>
      </c>
      <c r="J17" s="65" t="s">
        <v>19</v>
      </c>
      <c r="K17" s="65" t="s">
        <v>12</v>
      </c>
      <c r="L17" s="65" t="s">
        <v>50</v>
      </c>
      <c r="M17" s="4"/>
      <c r="N17" s="4"/>
    </row>
    <row r="18" spans="1:14" ht="15.75">
      <c r="A18" s="167" t="s">
        <v>22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225"/>
      <c r="M18" s="4"/>
      <c r="N18" s="4"/>
    </row>
    <row r="19" spans="1:14" ht="15.75">
      <c r="A19" s="167" t="s">
        <v>48</v>
      </c>
      <c r="B19" s="167"/>
      <c r="C19" s="167"/>
      <c r="D19" s="167"/>
      <c r="E19" s="167"/>
      <c r="F19" s="240"/>
      <c r="G19" s="167"/>
      <c r="H19" s="167"/>
      <c r="I19" s="167"/>
      <c r="J19" s="167"/>
      <c r="K19" s="167"/>
      <c r="L19" s="225"/>
      <c r="M19" s="4"/>
      <c r="N19" s="4"/>
    </row>
    <row r="20" spans="1:14" ht="12.75">
      <c r="A20" s="171" t="s">
        <v>41</v>
      </c>
      <c r="B20" s="171"/>
      <c r="C20" s="171"/>
      <c r="D20" s="171"/>
      <c r="E20" s="171"/>
      <c r="F20" s="68">
        <v>2</v>
      </c>
      <c r="G20" s="70">
        <v>22.1</v>
      </c>
      <c r="H20" s="63">
        <v>22.1</v>
      </c>
      <c r="I20" s="79">
        <v>1</v>
      </c>
      <c r="J20" s="63">
        <v>39.2</v>
      </c>
      <c r="K20" s="63">
        <v>39.2</v>
      </c>
      <c r="L20" s="79">
        <f>K20/J20</f>
        <v>1</v>
      </c>
      <c r="M20" s="4"/>
      <c r="N20" s="4"/>
    </row>
    <row r="21" spans="1:14" ht="12.75">
      <c r="A21" s="174" t="s">
        <v>51</v>
      </c>
      <c r="B21" s="174"/>
      <c r="C21" s="174"/>
      <c r="D21" s="174"/>
      <c r="E21" s="213"/>
      <c r="F21" s="68"/>
      <c r="G21" s="259">
        <v>100</v>
      </c>
      <c r="H21" s="207"/>
      <c r="I21" s="208"/>
      <c r="J21" s="259">
        <v>100</v>
      </c>
      <c r="K21" s="207"/>
      <c r="L21" s="208"/>
      <c r="M21" s="4"/>
      <c r="N21" s="4"/>
    </row>
    <row r="22" spans="1:14" ht="15" customHeight="1">
      <c r="A22" s="192" t="s">
        <v>52</v>
      </c>
      <c r="B22" s="193"/>
      <c r="C22" s="193"/>
      <c r="D22" s="193"/>
      <c r="E22" s="193"/>
      <c r="F22" s="86"/>
      <c r="G22" s="70"/>
      <c r="H22" s="63"/>
      <c r="I22" s="63"/>
      <c r="J22" s="63"/>
      <c r="K22" s="63"/>
      <c r="L22" s="63"/>
      <c r="M22" s="4"/>
      <c r="N22" s="4"/>
    </row>
    <row r="23" spans="1:14" ht="12" customHeight="1">
      <c r="A23" s="170" t="s">
        <v>81</v>
      </c>
      <c r="B23" s="171"/>
      <c r="C23" s="171"/>
      <c r="D23" s="171"/>
      <c r="E23" s="171"/>
      <c r="F23" s="86"/>
      <c r="G23" s="70">
        <v>100</v>
      </c>
      <c r="H23" s="63">
        <v>100</v>
      </c>
      <c r="I23" s="63">
        <v>1</v>
      </c>
      <c r="J23" s="63">
        <v>100</v>
      </c>
      <c r="K23" s="63">
        <v>100</v>
      </c>
      <c r="L23" s="79">
        <f>K23/J23</f>
        <v>1</v>
      </c>
      <c r="M23" s="4"/>
      <c r="N23" s="4"/>
    </row>
    <row r="24" spans="1:14" ht="12" customHeight="1">
      <c r="A24" s="174" t="s">
        <v>80</v>
      </c>
      <c r="B24" s="174"/>
      <c r="C24" s="174"/>
      <c r="D24" s="174"/>
      <c r="E24" s="213"/>
      <c r="F24" s="86"/>
      <c r="G24" s="259">
        <v>100</v>
      </c>
      <c r="H24" s="207"/>
      <c r="I24" s="207"/>
      <c r="J24" s="207">
        <v>100</v>
      </c>
      <c r="K24" s="207"/>
      <c r="L24" s="208"/>
      <c r="M24" s="4"/>
      <c r="N24" s="4"/>
    </row>
    <row r="25" spans="1:14" ht="36" customHeight="1">
      <c r="A25" s="260" t="s">
        <v>77</v>
      </c>
      <c r="B25" s="261"/>
      <c r="C25" s="261"/>
      <c r="D25" s="261"/>
      <c r="E25" s="261"/>
      <c r="F25" s="86"/>
      <c r="G25" s="155">
        <f>J21/G21</f>
        <v>1</v>
      </c>
      <c r="H25" s="156"/>
      <c r="I25" s="156"/>
      <c r="J25" s="156"/>
      <c r="K25" s="156"/>
      <c r="L25" s="157"/>
      <c r="M25" s="4"/>
      <c r="N25" s="4"/>
    </row>
    <row r="26" spans="1:14" ht="32.25" customHeight="1">
      <c r="A26" s="191" t="s">
        <v>53</v>
      </c>
      <c r="B26" s="191"/>
      <c r="C26" s="191"/>
      <c r="D26" s="191"/>
      <c r="E26" s="191"/>
      <c r="F26" s="56"/>
      <c r="G26" s="262">
        <f>(J21+J24+25)</f>
        <v>225</v>
      </c>
      <c r="H26" s="262"/>
      <c r="I26" s="262"/>
      <c r="J26" s="262"/>
      <c r="K26" s="262"/>
      <c r="L26" s="262"/>
      <c r="M26" s="5"/>
      <c r="N26" s="5"/>
    </row>
    <row r="27" spans="1:14" ht="15.75" customHeight="1">
      <c r="A27" s="209" t="s">
        <v>82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5"/>
      <c r="N27" s="5"/>
    </row>
    <row r="28" spans="1:14" ht="30" customHeight="1" hidden="1">
      <c r="A28" s="42"/>
      <c r="B28" s="204" t="s">
        <v>72</v>
      </c>
      <c r="C28" s="204"/>
      <c r="D28" s="204"/>
      <c r="E28" s="204"/>
      <c r="F28" s="69"/>
      <c r="G28" s="12"/>
      <c r="H28" s="12"/>
      <c r="I28" s="12"/>
      <c r="J28" s="12"/>
      <c r="K28" s="12"/>
      <c r="L28" s="12"/>
      <c r="M28" s="5"/>
      <c r="N28" s="5"/>
    </row>
    <row r="29" spans="1:14" ht="33" customHeight="1" hidden="1">
      <c r="A29" s="80"/>
      <c r="B29" s="81"/>
      <c r="C29" s="81"/>
      <c r="D29" s="81"/>
      <c r="E29" s="81"/>
      <c r="F29" s="69"/>
      <c r="G29" s="12"/>
      <c r="H29" s="12"/>
      <c r="I29" s="12"/>
      <c r="J29" s="12"/>
      <c r="K29" s="12"/>
      <c r="L29" s="12"/>
      <c r="M29" s="5"/>
      <c r="N29" s="5"/>
    </row>
    <row r="30" spans="1:14" ht="30" customHeight="1" hidden="1">
      <c r="A30" s="42"/>
      <c r="B30" s="204" t="s">
        <v>73</v>
      </c>
      <c r="C30" s="204"/>
      <c r="D30" s="204"/>
      <c r="E30" s="204"/>
      <c r="F30" s="69"/>
      <c r="G30" s="12"/>
      <c r="H30" s="12"/>
      <c r="I30" s="12"/>
      <c r="J30" s="12"/>
      <c r="K30" s="12"/>
      <c r="L30" s="12"/>
      <c r="M30" s="5"/>
      <c r="N30" s="5"/>
    </row>
    <row r="31" spans="1:14" ht="30" customHeight="1">
      <c r="A31" s="42"/>
      <c r="B31" s="205" t="s">
        <v>57</v>
      </c>
      <c r="C31" s="205"/>
      <c r="D31" s="205"/>
      <c r="E31" s="205"/>
      <c r="F31" s="205"/>
      <c r="G31" s="205"/>
      <c r="H31" s="205"/>
      <c r="I31" s="205"/>
      <c r="J31" s="205"/>
      <c r="K31" s="12"/>
      <c r="L31" s="12"/>
      <c r="M31" s="5"/>
      <c r="N31" s="5"/>
    </row>
    <row r="32" spans="1:14" ht="15.75" customHeight="1">
      <c r="A32" s="42"/>
      <c r="B32" s="188" t="s">
        <v>59</v>
      </c>
      <c r="C32" s="188"/>
      <c r="D32" s="188"/>
      <c r="E32" s="188"/>
      <c r="F32" s="65"/>
      <c r="G32" s="182" t="s">
        <v>63</v>
      </c>
      <c r="H32" s="182"/>
      <c r="I32" s="12"/>
      <c r="J32" s="12"/>
      <c r="K32" s="12"/>
      <c r="L32" s="12"/>
      <c r="M32" s="5"/>
      <c r="N32" s="5"/>
    </row>
    <row r="33" spans="1:14" ht="15.75" customHeight="1">
      <c r="A33" s="42"/>
      <c r="B33" s="189" t="s">
        <v>74</v>
      </c>
      <c r="C33" s="189"/>
      <c r="D33" s="189"/>
      <c r="E33" s="189"/>
      <c r="F33" s="83"/>
      <c r="G33" s="183">
        <v>0</v>
      </c>
      <c r="H33" s="183"/>
      <c r="I33" s="12"/>
      <c r="J33" s="12"/>
      <c r="K33" s="12"/>
      <c r="L33" s="12"/>
      <c r="M33" s="5"/>
      <c r="N33" s="5"/>
    </row>
    <row r="34" spans="1:14" ht="17.25" customHeight="1">
      <c r="A34" s="42"/>
      <c r="B34" s="190" t="s">
        <v>75</v>
      </c>
      <c r="C34" s="190"/>
      <c r="D34" s="190"/>
      <c r="E34" s="190"/>
      <c r="F34" s="71"/>
      <c r="G34" s="183">
        <v>15</v>
      </c>
      <c r="H34" s="183"/>
      <c r="I34" s="12"/>
      <c r="J34" s="12"/>
      <c r="K34" s="12"/>
      <c r="L34" s="12"/>
      <c r="M34" s="5"/>
      <c r="N34" s="5"/>
    </row>
    <row r="35" spans="1:14" ht="12" customHeight="1">
      <c r="A35" s="42"/>
      <c r="B35" s="185" t="s">
        <v>76</v>
      </c>
      <c r="C35" s="185"/>
      <c r="D35" s="185"/>
      <c r="E35" s="185"/>
      <c r="F35" s="71"/>
      <c r="G35" s="183" t="s">
        <v>60</v>
      </c>
      <c r="H35" s="183"/>
      <c r="I35" s="10">
        <v>25</v>
      </c>
      <c r="J35" s="12"/>
      <c r="K35" s="12"/>
      <c r="L35" s="12"/>
      <c r="M35" s="5"/>
      <c r="N35" s="5"/>
    </row>
    <row r="36" spans="1:14" ht="15.75" hidden="1">
      <c r="A36" s="206" t="s">
        <v>9</v>
      </c>
      <c r="B36" s="206"/>
      <c r="C36" s="206"/>
      <c r="D36" s="206"/>
      <c r="E36" s="206"/>
      <c r="F36" s="73"/>
      <c r="G36" s="12"/>
      <c r="H36" s="12"/>
      <c r="I36" s="12"/>
      <c r="J36" s="12"/>
      <c r="K36" s="12"/>
      <c r="L36" s="12"/>
      <c r="M36" s="5"/>
      <c r="N36" s="5"/>
    </row>
    <row r="37" spans="1:14" ht="15.75" hidden="1">
      <c r="A37" s="187" t="s">
        <v>13</v>
      </c>
      <c r="B37" s="187"/>
      <c r="C37" s="187"/>
      <c r="D37" s="187"/>
      <c r="E37" s="187"/>
      <c r="F37" s="74"/>
      <c r="G37" s="12"/>
      <c r="H37" s="12"/>
      <c r="I37" s="42"/>
      <c r="J37" s="42"/>
      <c r="K37" s="42"/>
      <c r="L37" s="42"/>
      <c r="M37" s="5"/>
      <c r="N37" s="5"/>
    </row>
    <row r="38" spans="1:14" ht="36.75" customHeight="1">
      <c r="A38" s="184"/>
      <c r="B38" s="184"/>
      <c r="C38" s="184"/>
      <c r="D38" s="184"/>
      <c r="E38" s="184"/>
      <c r="F38" s="82"/>
      <c r="G38" s="3"/>
      <c r="H38" s="203"/>
      <c r="I38" s="203"/>
      <c r="J38" s="32"/>
      <c r="K38" s="32"/>
      <c r="L38" s="58"/>
      <c r="M38" s="1"/>
      <c r="N38" s="1"/>
    </row>
    <row r="39" spans="1:14" ht="12.75">
      <c r="A39" s="18"/>
      <c r="B39" s="18" t="s">
        <v>61</v>
      </c>
      <c r="C39" s="18"/>
      <c r="D39" s="18"/>
      <c r="E39" s="18"/>
      <c r="F39" s="18"/>
      <c r="H39" s="91"/>
      <c r="I39" s="91"/>
      <c r="L39" s="55"/>
      <c r="M39" s="1"/>
      <c r="N39" s="1"/>
    </row>
    <row r="40" spans="1:12" s="32" customFormat="1" ht="23.25" customHeight="1">
      <c r="A40" s="30"/>
      <c r="B40" s="185" t="s">
        <v>62</v>
      </c>
      <c r="C40" s="185"/>
      <c r="D40" s="185"/>
      <c r="E40" s="185"/>
      <c r="F40" s="182" t="s">
        <v>63</v>
      </c>
      <c r="G40" s="182"/>
      <c r="H40" s="182"/>
      <c r="I40" s="182"/>
      <c r="J40" s="31"/>
      <c r="K40" s="31"/>
      <c r="L40" s="33"/>
    </row>
    <row r="41" spans="1:12" s="32" customFormat="1" ht="12" customHeight="1">
      <c r="A41" s="84"/>
      <c r="B41" s="185" t="s">
        <v>64</v>
      </c>
      <c r="C41" s="185"/>
      <c r="D41" s="185"/>
      <c r="E41" s="185"/>
      <c r="F41" s="182" t="s">
        <v>69</v>
      </c>
      <c r="G41" s="182"/>
      <c r="H41" s="182">
        <v>225</v>
      </c>
      <c r="I41" s="182"/>
      <c r="J41" s="2"/>
      <c r="K41" s="19"/>
      <c r="L41" s="58"/>
    </row>
    <row r="42" spans="1:12" s="32" customFormat="1" ht="15.75" customHeight="1">
      <c r="A42" s="31"/>
      <c r="B42" s="185" t="s">
        <v>65</v>
      </c>
      <c r="C42" s="185"/>
      <c r="D42" s="185"/>
      <c r="E42" s="185"/>
      <c r="F42" s="182" t="s">
        <v>67</v>
      </c>
      <c r="G42" s="182"/>
      <c r="H42" s="182"/>
      <c r="I42" s="182"/>
      <c r="J42" s="2"/>
      <c r="K42" s="3"/>
      <c r="L42" s="25"/>
    </row>
    <row r="43" spans="2:10" ht="15.75" customHeight="1">
      <c r="B43" s="185" t="s">
        <v>66</v>
      </c>
      <c r="C43" s="185"/>
      <c r="D43" s="185"/>
      <c r="E43" s="185"/>
      <c r="F43" s="263" t="s">
        <v>68</v>
      </c>
      <c r="G43" s="263"/>
      <c r="H43" s="182"/>
      <c r="I43" s="182"/>
      <c r="J43" s="32"/>
    </row>
    <row r="44" spans="8:10" ht="12.75">
      <c r="H44" s="32"/>
      <c r="I44" s="32"/>
      <c r="J44" s="32"/>
    </row>
    <row r="47" spans="1:9" ht="18.75">
      <c r="A47" s="180" t="s">
        <v>85</v>
      </c>
      <c r="B47" s="180"/>
      <c r="C47" s="180"/>
      <c r="D47" s="180"/>
      <c r="E47" s="180"/>
      <c r="F47" s="59"/>
      <c r="G47" s="90" t="s">
        <v>131</v>
      </c>
      <c r="H47" s="181" t="s">
        <v>86</v>
      </c>
      <c r="I47" s="181"/>
    </row>
    <row r="48" spans="1:9" ht="12.75">
      <c r="A48" s="18"/>
      <c r="B48" s="18"/>
      <c r="C48" s="18"/>
      <c r="D48" s="18"/>
      <c r="E48" s="18"/>
      <c r="F48" s="18"/>
      <c r="G48" t="s">
        <v>8</v>
      </c>
      <c r="I48" s="55" t="s">
        <v>0</v>
      </c>
    </row>
  </sheetData>
  <sheetProtection/>
  <mergeCells count="60">
    <mergeCell ref="B42:E42"/>
    <mergeCell ref="F42:G42"/>
    <mergeCell ref="H42:I42"/>
    <mergeCell ref="B43:E43"/>
    <mergeCell ref="F43:G43"/>
    <mergeCell ref="H43:I43"/>
    <mergeCell ref="B40:E40"/>
    <mergeCell ref="F40:G40"/>
    <mergeCell ref="H40:I40"/>
    <mergeCell ref="B41:E41"/>
    <mergeCell ref="F41:G41"/>
    <mergeCell ref="H41:I41"/>
    <mergeCell ref="B34:E34"/>
    <mergeCell ref="B35:E35"/>
    <mergeCell ref="A36:E36"/>
    <mergeCell ref="A37:E37"/>
    <mergeCell ref="A38:E38"/>
    <mergeCell ref="H38:I38"/>
    <mergeCell ref="G35:H35"/>
    <mergeCell ref="B30:E30"/>
    <mergeCell ref="B31:J31"/>
    <mergeCell ref="B32:E32"/>
    <mergeCell ref="A27:L27"/>
    <mergeCell ref="A47:E47"/>
    <mergeCell ref="H47:I47"/>
    <mergeCell ref="G32:H32"/>
    <mergeCell ref="G33:H33"/>
    <mergeCell ref="G34:H34"/>
    <mergeCell ref="B33:E33"/>
    <mergeCell ref="A26:E26"/>
    <mergeCell ref="G26:L26"/>
    <mergeCell ref="A24:E24"/>
    <mergeCell ref="G24:I24"/>
    <mergeCell ref="J24:L24"/>
    <mergeCell ref="B28:E28"/>
    <mergeCell ref="G21:I21"/>
    <mergeCell ref="J21:L21"/>
    <mergeCell ref="F19:L19"/>
    <mergeCell ref="A22:E22"/>
    <mergeCell ref="A23:E23"/>
    <mergeCell ref="A25:E25"/>
    <mergeCell ref="G25:L25"/>
    <mergeCell ref="A20:E20"/>
    <mergeCell ref="A21:E21"/>
    <mergeCell ref="A1:M1"/>
    <mergeCell ref="C10:L10"/>
    <mergeCell ref="C11:L11"/>
    <mergeCell ref="A13:L13"/>
    <mergeCell ref="A14:L14"/>
    <mergeCell ref="A16:E17"/>
    <mergeCell ref="F16:F17"/>
    <mergeCell ref="G16:I16"/>
    <mergeCell ref="J16:L16"/>
    <mergeCell ref="A2:L2"/>
    <mergeCell ref="B4:L4"/>
    <mergeCell ref="B5:L5"/>
    <mergeCell ref="B7:L7"/>
    <mergeCell ref="B8:L8"/>
    <mergeCell ref="A18:L18"/>
    <mergeCell ref="A19:E19"/>
  </mergeCells>
  <printOptions/>
  <pageMargins left="0.1968503937007874" right="0" top="0.31496062992125984" bottom="0.1968503937007874" header="0.1968503937007874" footer="0.1968503937007874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SheetLayoutView="100" zoomScalePageLayoutView="0" workbookViewId="0" topLeftCell="A37">
      <selection activeCell="G44" sqref="G44"/>
    </sheetView>
  </sheetViews>
  <sheetFormatPr defaultColWidth="9.00390625" defaultRowHeight="12.75"/>
  <cols>
    <col min="1" max="1" width="8.125" style="0" customWidth="1"/>
    <col min="2" max="2" width="13.00390625" style="0" customWidth="1"/>
    <col min="3" max="3" width="11.625" style="0" customWidth="1"/>
    <col min="4" max="4" width="9.75390625" style="0" customWidth="1"/>
    <col min="5" max="5" width="0.12890625" style="0" customWidth="1"/>
    <col min="6" max="6" width="9.00390625" style="0" hidden="1" customWidth="1"/>
    <col min="7" max="7" width="15.00390625" style="0" customWidth="1"/>
    <col min="8" max="8" width="12.00390625" style="0" customWidth="1"/>
    <col min="9" max="9" width="12.375" style="0" customWidth="1"/>
    <col min="10" max="10" width="11.25390625" style="0" customWidth="1"/>
    <col min="11" max="11" width="12.375" style="0" customWidth="1"/>
    <col min="12" max="12" width="10.375" style="0" customWidth="1"/>
  </cols>
  <sheetData>
    <row r="1" spans="1:14" s="14" customFormat="1" ht="18.75">
      <c r="A1" s="267" t="s">
        <v>111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13"/>
      <c r="N1" s="13"/>
    </row>
    <row r="2" spans="1:14" s="14" customFormat="1" ht="18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13"/>
      <c r="N2" s="13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32"/>
    </row>
    <row r="4" spans="1:14" s="6" customFormat="1" ht="15.75">
      <c r="A4" s="255" t="s">
        <v>26</v>
      </c>
      <c r="B4" s="255"/>
      <c r="C4" s="268" t="s">
        <v>25</v>
      </c>
      <c r="D4" s="268"/>
      <c r="E4" s="268"/>
      <c r="F4" s="268"/>
      <c r="G4" s="268"/>
      <c r="H4" s="268"/>
      <c r="I4" s="268"/>
      <c r="J4" s="17"/>
      <c r="K4" s="17"/>
      <c r="L4" s="17"/>
      <c r="M4" s="17"/>
      <c r="N4" s="22"/>
    </row>
    <row r="5" spans="1:14" s="21" customFormat="1" ht="12.75">
      <c r="A5" s="195" t="s">
        <v>11</v>
      </c>
      <c r="B5" s="195"/>
      <c r="C5" s="269" t="s">
        <v>2</v>
      </c>
      <c r="D5" s="269"/>
      <c r="E5" s="269"/>
      <c r="F5" s="269"/>
      <c r="G5" s="269"/>
      <c r="H5" s="269"/>
      <c r="I5" s="269"/>
      <c r="J5" s="91"/>
      <c r="K5" s="91"/>
      <c r="L5" s="91"/>
      <c r="M5" s="20"/>
      <c r="N5" s="20"/>
    </row>
    <row r="6" spans="1:14" s="21" customFormat="1" ht="12.75">
      <c r="A6" s="25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0"/>
      <c r="N6" s="20"/>
    </row>
    <row r="7" spans="1:14" s="6" customFormat="1" ht="15.75">
      <c r="A7" s="255" t="s">
        <v>28</v>
      </c>
      <c r="B7" s="255"/>
      <c r="C7" s="268" t="s">
        <v>25</v>
      </c>
      <c r="D7" s="268"/>
      <c r="E7" s="268"/>
      <c r="F7" s="268"/>
      <c r="G7" s="268"/>
      <c r="H7" s="268"/>
      <c r="I7" s="268"/>
      <c r="J7" s="17"/>
      <c r="K7" s="17"/>
      <c r="L7" s="17"/>
      <c r="M7" s="17"/>
      <c r="N7" s="22"/>
    </row>
    <row r="8" spans="1:13" s="21" customFormat="1" ht="18.75" customHeight="1">
      <c r="A8" s="195" t="s">
        <v>11</v>
      </c>
      <c r="B8" s="195"/>
      <c r="C8" s="269" t="s">
        <v>4</v>
      </c>
      <c r="D8" s="269"/>
      <c r="E8" s="269"/>
      <c r="F8" s="269"/>
      <c r="G8" s="269"/>
      <c r="H8" s="269"/>
      <c r="I8" s="269"/>
      <c r="J8" s="91"/>
      <c r="K8" s="91"/>
      <c r="L8" s="91"/>
      <c r="M8" s="20"/>
    </row>
    <row r="9" spans="1:12" s="21" customFormat="1" ht="12.75">
      <c r="A9" s="25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4" s="6" customFormat="1" ht="28.5" customHeight="1">
      <c r="A10" s="256" t="s">
        <v>35</v>
      </c>
      <c r="B10" s="256"/>
      <c r="C10" s="50" t="s">
        <v>36</v>
      </c>
      <c r="D10" s="186" t="s">
        <v>37</v>
      </c>
      <c r="E10" s="186"/>
      <c r="F10" s="186"/>
      <c r="G10" s="186"/>
      <c r="H10" s="186"/>
      <c r="I10" s="186"/>
      <c r="J10" s="24"/>
      <c r="K10" s="24"/>
      <c r="L10" s="24"/>
      <c r="M10" s="24"/>
      <c r="N10" s="23"/>
    </row>
    <row r="11" spans="1:13" ht="12" customHeight="1">
      <c r="A11" s="245" t="s">
        <v>31</v>
      </c>
      <c r="B11" s="245"/>
      <c r="C11" s="245"/>
      <c r="D11" s="92" t="s">
        <v>10</v>
      </c>
      <c r="E11" s="92"/>
      <c r="F11" s="92"/>
      <c r="G11" s="92"/>
      <c r="H11" s="92"/>
      <c r="I11" s="92"/>
      <c r="J11" s="92"/>
      <c r="K11" s="92"/>
      <c r="L11" s="92"/>
      <c r="M11" s="32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2"/>
      <c r="K12" s="2"/>
      <c r="L12" s="2"/>
      <c r="M12" s="32"/>
    </row>
    <row r="13" spans="1:12" ht="18.75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  <row r="14" spans="1:14" s="14" customFormat="1" ht="18.75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15"/>
      <c r="N14" s="15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customHeight="1">
      <c r="A16" s="280" t="s">
        <v>7</v>
      </c>
      <c r="B16" s="281"/>
      <c r="C16" s="281"/>
      <c r="D16" s="281"/>
      <c r="E16" s="282"/>
      <c r="F16" s="257" t="s">
        <v>49</v>
      </c>
      <c r="G16" s="200" t="s">
        <v>14</v>
      </c>
      <c r="H16" s="201"/>
      <c r="I16" s="202"/>
      <c r="J16" s="200" t="s">
        <v>15</v>
      </c>
      <c r="K16" s="201"/>
      <c r="L16" s="202"/>
      <c r="M16" s="4"/>
      <c r="N16" s="4"/>
    </row>
    <row r="17" spans="1:14" ht="63.75">
      <c r="A17" s="283"/>
      <c r="B17" s="284"/>
      <c r="C17" s="284"/>
      <c r="D17" s="284"/>
      <c r="E17" s="285"/>
      <c r="F17" s="258"/>
      <c r="G17" s="65" t="s">
        <v>19</v>
      </c>
      <c r="H17" s="65" t="s">
        <v>12</v>
      </c>
      <c r="I17" s="65" t="s">
        <v>50</v>
      </c>
      <c r="J17" s="65" t="s">
        <v>19</v>
      </c>
      <c r="K17" s="65" t="s">
        <v>12</v>
      </c>
      <c r="L17" s="65" t="s">
        <v>50</v>
      </c>
      <c r="M17" s="4"/>
      <c r="N17" s="4"/>
    </row>
    <row r="18" spans="1:14" ht="15.75">
      <c r="A18" s="240" t="s">
        <v>22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225"/>
      <c r="M18" s="4"/>
      <c r="N18" s="4"/>
    </row>
    <row r="19" spans="1:14" ht="15.75">
      <c r="A19" s="240" t="s">
        <v>48</v>
      </c>
      <c r="B19" s="167"/>
      <c r="C19" s="167"/>
      <c r="D19" s="167"/>
      <c r="E19" s="167"/>
      <c r="F19" s="52"/>
      <c r="G19" s="52"/>
      <c r="H19" s="52"/>
      <c r="I19" s="52"/>
      <c r="J19" s="52"/>
      <c r="K19" s="52"/>
      <c r="L19" s="53"/>
      <c r="M19" s="4"/>
      <c r="N19" s="4"/>
    </row>
    <row r="20" spans="1:14" ht="15.75">
      <c r="A20" s="170" t="s">
        <v>47</v>
      </c>
      <c r="B20" s="171"/>
      <c r="C20" s="171"/>
      <c r="D20" s="171"/>
      <c r="E20" s="172"/>
      <c r="F20" s="63">
        <v>2</v>
      </c>
      <c r="G20" s="11">
        <v>199.3</v>
      </c>
      <c r="H20" s="11">
        <v>174.5</v>
      </c>
      <c r="I20" s="51">
        <f>H20/G20</f>
        <v>0.8755644756648269</v>
      </c>
      <c r="J20" s="11">
        <v>198</v>
      </c>
      <c r="K20" s="11">
        <v>192.4</v>
      </c>
      <c r="L20" s="51">
        <f>K20/J20</f>
        <v>0.9717171717171718</v>
      </c>
      <c r="M20" s="4"/>
      <c r="N20" s="4"/>
    </row>
    <row r="21" spans="1:14" ht="15.75">
      <c r="A21" s="170" t="s">
        <v>42</v>
      </c>
      <c r="B21" s="171"/>
      <c r="C21" s="171"/>
      <c r="D21" s="171"/>
      <c r="E21" s="172"/>
      <c r="F21" s="89">
        <v>1</v>
      </c>
      <c r="G21" s="94">
        <v>550</v>
      </c>
      <c r="H21" s="95">
        <v>395</v>
      </c>
      <c r="I21" s="51">
        <f>H21/G21</f>
        <v>0.7181818181818181</v>
      </c>
      <c r="J21" s="94">
        <v>395</v>
      </c>
      <c r="K21" s="95">
        <v>334</v>
      </c>
      <c r="L21" s="51">
        <f>K21/J21</f>
        <v>0.8455696202531645</v>
      </c>
      <c r="M21" s="4"/>
      <c r="N21" s="4"/>
    </row>
    <row r="22" spans="1:14" ht="15.75">
      <c r="A22" s="168" t="s">
        <v>51</v>
      </c>
      <c r="B22" s="169"/>
      <c r="C22" s="169"/>
      <c r="D22" s="169"/>
      <c r="E22" s="212"/>
      <c r="F22" s="54"/>
      <c r="G22" s="279">
        <f>(I20+I21)/2*100</f>
        <v>79.68731469233225</v>
      </c>
      <c r="H22" s="279"/>
      <c r="I22" s="279"/>
      <c r="J22" s="279">
        <f>(L20+L21)/2*100</f>
        <v>90.8643395985168</v>
      </c>
      <c r="K22" s="279"/>
      <c r="L22" s="279"/>
      <c r="M22" s="4"/>
      <c r="N22" s="4"/>
    </row>
    <row r="23" spans="1:14" ht="14.25" customHeight="1">
      <c r="A23" s="164" t="s">
        <v>52</v>
      </c>
      <c r="B23" s="165"/>
      <c r="C23" s="165"/>
      <c r="D23" s="165"/>
      <c r="E23" s="165"/>
      <c r="F23" s="264"/>
      <c r="G23" s="264"/>
      <c r="H23" s="264"/>
      <c r="I23" s="264"/>
      <c r="J23" s="264"/>
      <c r="K23" s="264"/>
      <c r="L23" s="264"/>
      <c r="M23" s="4"/>
      <c r="N23" s="4"/>
    </row>
    <row r="24" spans="1:14" ht="15.75" customHeight="1">
      <c r="A24" s="271" t="s">
        <v>83</v>
      </c>
      <c r="B24" s="271"/>
      <c r="C24" s="271"/>
      <c r="D24" s="271"/>
      <c r="E24" s="271"/>
      <c r="F24" s="49"/>
      <c r="G24" s="10">
        <v>100</v>
      </c>
      <c r="H24" s="10">
        <v>100</v>
      </c>
      <c r="I24" s="51">
        <f>H24/G24</f>
        <v>1</v>
      </c>
      <c r="J24" s="10">
        <v>100</v>
      </c>
      <c r="K24" s="10">
        <v>100</v>
      </c>
      <c r="L24" s="51">
        <f>K24/J24</f>
        <v>1</v>
      </c>
      <c r="M24" s="4"/>
      <c r="N24" s="4"/>
    </row>
    <row r="25" spans="1:14" ht="15.75" customHeight="1">
      <c r="A25" s="178" t="s">
        <v>80</v>
      </c>
      <c r="B25" s="179"/>
      <c r="C25" s="179"/>
      <c r="D25" s="179"/>
      <c r="E25" s="96"/>
      <c r="F25" s="49"/>
      <c r="G25" s="250">
        <v>100</v>
      </c>
      <c r="H25" s="251"/>
      <c r="I25" s="251"/>
      <c r="J25" s="265">
        <v>100</v>
      </c>
      <c r="K25" s="265"/>
      <c r="L25" s="266"/>
      <c r="M25" s="4"/>
      <c r="N25" s="4"/>
    </row>
    <row r="26" spans="1:14" ht="36" customHeight="1">
      <c r="A26" s="168" t="s">
        <v>58</v>
      </c>
      <c r="B26" s="169"/>
      <c r="C26" s="169"/>
      <c r="D26" s="169"/>
      <c r="E26" s="212"/>
      <c r="F26" s="57"/>
      <c r="G26" s="273">
        <f>J22/G22</f>
        <v>1.1402610308722079</v>
      </c>
      <c r="H26" s="274"/>
      <c r="I26" s="274"/>
      <c r="J26" s="274"/>
      <c r="K26" s="274"/>
      <c r="L26" s="275"/>
      <c r="M26" s="4"/>
      <c r="N26" s="4"/>
    </row>
    <row r="27" spans="1:14" ht="32.25" customHeight="1">
      <c r="A27" s="178" t="s">
        <v>53</v>
      </c>
      <c r="B27" s="179"/>
      <c r="C27" s="179"/>
      <c r="D27" s="179"/>
      <c r="E27" s="217"/>
      <c r="F27" s="56"/>
      <c r="G27" s="10"/>
      <c r="H27" s="276">
        <f>(J22+J25)+25</f>
        <v>215.8643395985168</v>
      </c>
      <c r="I27" s="276"/>
      <c r="J27" s="276"/>
      <c r="K27" s="276"/>
      <c r="L27" s="276"/>
      <c r="M27" s="5"/>
      <c r="N27" s="5"/>
    </row>
    <row r="28" spans="1:14" ht="15.75" customHeight="1">
      <c r="A28" s="97" t="s">
        <v>124</v>
      </c>
      <c r="B28" s="98"/>
      <c r="C28" s="98"/>
      <c r="D28" s="98"/>
      <c r="E28" s="98"/>
      <c r="F28" s="98"/>
      <c r="G28" s="98"/>
      <c r="H28" s="99"/>
      <c r="I28" s="99"/>
      <c r="J28" s="99"/>
      <c r="K28" s="100"/>
      <c r="L28" s="100"/>
      <c r="M28" s="5"/>
      <c r="N28" s="5"/>
    </row>
    <row r="29" spans="1:14" ht="30" customHeight="1" hidden="1">
      <c r="A29" s="62"/>
      <c r="B29" s="277" t="s">
        <v>55</v>
      </c>
      <c r="C29" s="277"/>
      <c r="D29" s="277"/>
      <c r="E29" s="277"/>
      <c r="F29" s="69"/>
      <c r="G29" s="12"/>
      <c r="H29" s="12"/>
      <c r="I29" s="12"/>
      <c r="J29" s="12"/>
      <c r="K29" s="12"/>
      <c r="L29" s="12"/>
      <c r="M29" s="5"/>
      <c r="N29" s="5"/>
    </row>
    <row r="30" spans="1:14" ht="25.5" customHeight="1" hidden="1">
      <c r="A30" s="62"/>
      <c r="B30" s="277" t="s">
        <v>56</v>
      </c>
      <c r="C30" s="277"/>
      <c r="D30" s="277"/>
      <c r="E30" s="277"/>
      <c r="F30" s="69"/>
      <c r="G30" s="12"/>
      <c r="H30" s="12"/>
      <c r="I30" s="12"/>
      <c r="J30" s="12"/>
      <c r="K30" s="12"/>
      <c r="L30" s="12"/>
      <c r="M30" s="5"/>
      <c r="N30" s="5"/>
    </row>
    <row r="31" spans="1:14" ht="30" customHeight="1">
      <c r="A31" s="62"/>
      <c r="B31" s="205" t="s">
        <v>57</v>
      </c>
      <c r="C31" s="205"/>
      <c r="D31" s="205"/>
      <c r="E31" s="205"/>
      <c r="F31" s="205"/>
      <c r="G31" s="205"/>
      <c r="H31" s="205"/>
      <c r="I31" s="205"/>
      <c r="J31" s="205"/>
      <c r="K31" s="93"/>
      <c r="L31" s="12"/>
      <c r="M31" s="5"/>
      <c r="N31" s="5"/>
    </row>
    <row r="32" spans="1:14" ht="27" customHeight="1">
      <c r="A32" s="62"/>
      <c r="B32" s="188" t="s">
        <v>59</v>
      </c>
      <c r="C32" s="188"/>
      <c r="D32" s="188"/>
      <c r="E32" s="188"/>
      <c r="F32" s="183" t="s">
        <v>63</v>
      </c>
      <c r="G32" s="183"/>
      <c r="H32" s="77"/>
      <c r="I32" s="12"/>
      <c r="J32" s="12"/>
      <c r="K32" s="12"/>
      <c r="L32" s="12"/>
      <c r="M32" s="5"/>
      <c r="N32" s="5"/>
    </row>
    <row r="33" spans="1:14" ht="10.5" customHeight="1">
      <c r="A33" s="62"/>
      <c r="B33" s="189" t="s">
        <v>74</v>
      </c>
      <c r="C33" s="189"/>
      <c r="D33" s="189"/>
      <c r="E33" s="189"/>
      <c r="F33" s="278">
        <v>0</v>
      </c>
      <c r="G33" s="278"/>
      <c r="H33" s="77"/>
      <c r="I33" s="12"/>
      <c r="J33" s="12"/>
      <c r="K33" s="12"/>
      <c r="L33" s="12"/>
      <c r="M33" s="5"/>
      <c r="N33" s="5"/>
    </row>
    <row r="34" spans="1:14" ht="15" customHeight="1">
      <c r="A34" s="62"/>
      <c r="B34" s="190" t="s">
        <v>75</v>
      </c>
      <c r="C34" s="190"/>
      <c r="D34" s="190"/>
      <c r="E34" s="190"/>
      <c r="F34" s="271">
        <v>15</v>
      </c>
      <c r="G34" s="271"/>
      <c r="H34" s="77"/>
      <c r="I34" s="42"/>
      <c r="J34" s="42"/>
      <c r="K34" s="42"/>
      <c r="L34" s="42"/>
      <c r="M34" s="5"/>
      <c r="N34" s="5"/>
    </row>
    <row r="35" spans="1:14" ht="14.25" customHeight="1">
      <c r="A35" s="9"/>
      <c r="B35" s="185" t="s">
        <v>76</v>
      </c>
      <c r="C35" s="185"/>
      <c r="D35" s="185"/>
      <c r="E35" s="185"/>
      <c r="F35" s="271">
        <v>25</v>
      </c>
      <c r="G35" s="271"/>
      <c r="H35" s="65" t="s">
        <v>60</v>
      </c>
      <c r="I35" s="42"/>
      <c r="J35" s="42"/>
      <c r="K35" s="42"/>
      <c r="L35" s="42"/>
      <c r="M35" s="5"/>
      <c r="N35" s="1"/>
    </row>
    <row r="36" spans="1:14" ht="15.75">
      <c r="A36" s="9"/>
      <c r="B36" s="76"/>
      <c r="C36" s="76"/>
      <c r="D36" s="76"/>
      <c r="E36" s="76"/>
      <c r="F36" s="75"/>
      <c r="G36" s="75"/>
      <c r="H36" s="72"/>
      <c r="I36" s="42"/>
      <c r="J36" s="42"/>
      <c r="K36" s="42"/>
      <c r="L36" s="42"/>
      <c r="M36" s="5"/>
      <c r="N36" s="1"/>
    </row>
    <row r="37" spans="1:13" s="32" customFormat="1" ht="15.75">
      <c r="A37" s="9"/>
      <c r="B37" s="272" t="s">
        <v>61</v>
      </c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5"/>
    </row>
    <row r="38" spans="1:13" s="32" customFormat="1" ht="35.25" customHeight="1">
      <c r="A38" s="9"/>
      <c r="B38" s="270" t="s">
        <v>62</v>
      </c>
      <c r="C38" s="270"/>
      <c r="D38" s="270"/>
      <c r="E38" s="270"/>
      <c r="F38" s="182" t="s">
        <v>63</v>
      </c>
      <c r="G38" s="182"/>
      <c r="H38" s="182"/>
      <c r="I38" s="182"/>
      <c r="J38" s="182"/>
      <c r="K38" s="42"/>
      <c r="L38" s="42"/>
      <c r="M38" s="5"/>
    </row>
    <row r="39" spans="1:13" s="32" customFormat="1" ht="15.75">
      <c r="A39" s="9"/>
      <c r="B39" s="270" t="s">
        <v>64</v>
      </c>
      <c r="C39" s="270"/>
      <c r="D39" s="270"/>
      <c r="E39" s="270"/>
      <c r="F39" s="259" t="s">
        <v>69</v>
      </c>
      <c r="G39" s="208"/>
      <c r="H39" s="182">
        <v>215.9</v>
      </c>
      <c r="I39" s="182"/>
      <c r="J39" s="182"/>
      <c r="K39" s="42"/>
      <c r="L39" s="42"/>
      <c r="M39" s="5"/>
    </row>
    <row r="40" spans="1:13" ht="15.75">
      <c r="A40" s="9"/>
      <c r="B40" s="270" t="s">
        <v>65</v>
      </c>
      <c r="C40" s="270"/>
      <c r="D40" s="270"/>
      <c r="E40" s="270"/>
      <c r="F40" s="259" t="s">
        <v>67</v>
      </c>
      <c r="G40" s="208"/>
      <c r="H40" s="182"/>
      <c r="I40" s="182"/>
      <c r="J40" s="182"/>
      <c r="K40" s="42"/>
      <c r="L40" s="42"/>
      <c r="M40" s="5"/>
    </row>
    <row r="41" spans="1:13" ht="15.75">
      <c r="A41" s="9"/>
      <c r="B41" s="270" t="s">
        <v>66</v>
      </c>
      <c r="C41" s="270"/>
      <c r="D41" s="270"/>
      <c r="E41" s="270"/>
      <c r="F41" s="259" t="s">
        <v>68</v>
      </c>
      <c r="G41" s="208"/>
      <c r="H41" s="182"/>
      <c r="I41" s="182"/>
      <c r="J41" s="182"/>
      <c r="K41" s="42"/>
      <c r="L41" s="42"/>
      <c r="M41" s="5"/>
    </row>
    <row r="42" spans="1:13" ht="15.75">
      <c r="A42" s="9"/>
      <c r="B42" s="76"/>
      <c r="C42" s="76"/>
      <c r="D42" s="76"/>
      <c r="E42" s="76"/>
      <c r="F42" s="72"/>
      <c r="G42" s="72"/>
      <c r="H42" s="72"/>
      <c r="I42" s="72"/>
      <c r="J42" s="72"/>
      <c r="K42" s="42"/>
      <c r="L42" s="42"/>
      <c r="M42" s="5"/>
    </row>
    <row r="43" spans="1:13" ht="15.75">
      <c r="A43" s="9"/>
      <c r="B43" s="76"/>
      <c r="C43" s="76"/>
      <c r="D43" s="76"/>
      <c r="E43" s="76"/>
      <c r="F43" s="72"/>
      <c r="G43" s="72"/>
      <c r="H43" s="72"/>
      <c r="I43" s="72"/>
      <c r="J43" s="72"/>
      <c r="K43" s="42"/>
      <c r="L43" s="42"/>
      <c r="M43" s="5"/>
    </row>
    <row r="44" spans="1:13" ht="18.75" customHeight="1">
      <c r="A44" s="180" t="s">
        <v>85</v>
      </c>
      <c r="B44" s="180"/>
      <c r="C44" s="180"/>
      <c r="D44" s="180"/>
      <c r="E44" s="180"/>
      <c r="F44" s="59"/>
      <c r="G44" s="90" t="s">
        <v>131</v>
      </c>
      <c r="H44" s="181" t="s">
        <v>86</v>
      </c>
      <c r="I44" s="181"/>
      <c r="L44" s="58"/>
      <c r="M44" s="1"/>
    </row>
    <row r="45" spans="1:13" ht="12.75">
      <c r="A45" s="18"/>
      <c r="B45" s="18"/>
      <c r="C45" s="18"/>
      <c r="D45" s="18"/>
      <c r="E45" s="18"/>
      <c r="F45" s="18"/>
      <c r="G45" t="s">
        <v>8</v>
      </c>
      <c r="I45" s="55" t="s">
        <v>0</v>
      </c>
      <c r="L45" s="55"/>
      <c r="M45" s="1"/>
    </row>
    <row r="46" ht="12.75">
      <c r="L46" s="32"/>
    </row>
    <row r="47" ht="12.75">
      <c r="L47" s="32"/>
    </row>
  </sheetData>
  <sheetProtection/>
  <mergeCells count="62">
    <mergeCell ref="A7:B7"/>
    <mergeCell ref="A8:B8"/>
    <mergeCell ref="A10:B10"/>
    <mergeCell ref="A2:L2"/>
    <mergeCell ref="A4:B4"/>
    <mergeCell ref="A5:B5"/>
    <mergeCell ref="A22:E22"/>
    <mergeCell ref="G22:I22"/>
    <mergeCell ref="J22:L22"/>
    <mergeCell ref="A23:E23"/>
    <mergeCell ref="A11:C11"/>
    <mergeCell ref="A13:L13"/>
    <mergeCell ref="A14:L14"/>
    <mergeCell ref="A16:E17"/>
    <mergeCell ref="A19:E19"/>
    <mergeCell ref="A20:E20"/>
    <mergeCell ref="B33:E33"/>
    <mergeCell ref="B34:E34"/>
    <mergeCell ref="F32:G32"/>
    <mergeCell ref="F33:G33"/>
    <mergeCell ref="F34:G34"/>
    <mergeCell ref="B35:E35"/>
    <mergeCell ref="H39:J39"/>
    <mergeCell ref="A24:E24"/>
    <mergeCell ref="A26:E26"/>
    <mergeCell ref="G26:L26"/>
    <mergeCell ref="A27:E27"/>
    <mergeCell ref="H27:L27"/>
    <mergeCell ref="B29:E29"/>
    <mergeCell ref="B30:E30"/>
    <mergeCell ref="F39:G39"/>
    <mergeCell ref="B32:E32"/>
    <mergeCell ref="H40:J40"/>
    <mergeCell ref="B41:E41"/>
    <mergeCell ref="F41:G41"/>
    <mergeCell ref="H41:J41"/>
    <mergeCell ref="F35:G35"/>
    <mergeCell ref="B37:L37"/>
    <mergeCell ref="B38:E38"/>
    <mergeCell ref="F38:G38"/>
    <mergeCell ref="H38:J38"/>
    <mergeCell ref="B39:E39"/>
    <mergeCell ref="A44:E44"/>
    <mergeCell ref="H44:I44"/>
    <mergeCell ref="C4:I4"/>
    <mergeCell ref="C5:I5"/>
    <mergeCell ref="C7:I7"/>
    <mergeCell ref="C8:I8"/>
    <mergeCell ref="D10:I10"/>
    <mergeCell ref="B31:J31"/>
    <mergeCell ref="B40:E40"/>
    <mergeCell ref="F40:G40"/>
    <mergeCell ref="A21:E21"/>
    <mergeCell ref="F23:L23"/>
    <mergeCell ref="A25:D25"/>
    <mergeCell ref="G25:I25"/>
    <mergeCell ref="J25:L25"/>
    <mergeCell ref="A1:L1"/>
    <mergeCell ref="F16:F17"/>
    <mergeCell ref="G16:I16"/>
    <mergeCell ref="J16:L16"/>
    <mergeCell ref="A18:L18"/>
  </mergeCells>
  <printOptions/>
  <pageMargins left="0.2" right="0.19" top="0.32" bottom="0.1968503937007874" header="0.1968503937007874" footer="0.1968503937007874"/>
  <pageSetup horizontalDpi="600" verticalDpi="600" orientation="portrait" paperSize="9" scale="82" r:id="rId3"/>
  <legacyDrawing r:id="rId2"/>
  <oleObjects>
    <oleObject progId="Equation.3" shapeId="55320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zoomScaleSheetLayoutView="100" zoomScalePageLayoutView="0" workbookViewId="0" topLeftCell="A35">
      <selection activeCell="G40" sqref="G40"/>
    </sheetView>
  </sheetViews>
  <sheetFormatPr defaultColWidth="9.00390625" defaultRowHeight="12.75"/>
  <cols>
    <col min="1" max="1" width="4.75390625" style="0" customWidth="1"/>
    <col min="2" max="2" width="13.00390625" style="0" customWidth="1"/>
    <col min="3" max="3" width="11.625" style="0" customWidth="1"/>
    <col min="4" max="4" width="9.75390625" style="0" customWidth="1"/>
    <col min="5" max="5" width="5.00390625" style="0" customWidth="1"/>
    <col min="6" max="6" width="8.25390625" style="0" hidden="1" customWidth="1"/>
    <col min="7" max="7" width="11.25390625" style="0" customWidth="1"/>
    <col min="8" max="8" width="10.00390625" style="0" customWidth="1"/>
    <col min="9" max="9" width="13.375" style="0" customWidth="1"/>
    <col min="10" max="10" width="11.375" style="0" customWidth="1"/>
    <col min="11" max="11" width="11.75390625" style="0" customWidth="1"/>
    <col min="12" max="12" width="12.625" style="0" customWidth="1"/>
  </cols>
  <sheetData>
    <row r="1" spans="1:14" s="14" customFormat="1" ht="18.75">
      <c r="A1" s="218" t="s">
        <v>111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3"/>
      <c r="N1" s="13"/>
    </row>
    <row r="2" spans="1:14" s="14" customFormat="1" ht="18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13"/>
      <c r="N2" s="13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s="6" customFormat="1" ht="15.75">
      <c r="A4" s="6" t="s">
        <v>1</v>
      </c>
      <c r="B4" s="66" t="s">
        <v>26</v>
      </c>
      <c r="C4" s="194" t="s">
        <v>25</v>
      </c>
      <c r="D4" s="194"/>
      <c r="E4" s="194"/>
      <c r="F4" s="194"/>
      <c r="G4" s="194"/>
      <c r="H4" s="194"/>
      <c r="I4" s="194"/>
      <c r="J4" s="194"/>
      <c r="K4" s="194"/>
      <c r="L4" s="194"/>
      <c r="M4" s="17"/>
      <c r="N4" s="22"/>
    </row>
    <row r="5" spans="1:14" s="21" customFormat="1" ht="12.75">
      <c r="A5" s="195" t="s">
        <v>11</v>
      </c>
      <c r="B5" s="195"/>
      <c r="C5" s="195" t="s">
        <v>2</v>
      </c>
      <c r="D5" s="195"/>
      <c r="E5" s="195"/>
      <c r="F5" s="195"/>
      <c r="G5" s="195"/>
      <c r="H5" s="195"/>
      <c r="I5" s="195"/>
      <c r="J5" s="195"/>
      <c r="K5" s="195"/>
      <c r="L5" s="195"/>
      <c r="M5" s="20"/>
      <c r="N5" s="20"/>
    </row>
    <row r="6" spans="1:14" s="21" customFormat="1" ht="12.75">
      <c r="A6" s="25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0"/>
      <c r="N6" s="20"/>
    </row>
    <row r="7" spans="1:14" s="6" customFormat="1" ht="15.75">
      <c r="A7" s="6" t="s">
        <v>3</v>
      </c>
      <c r="B7" s="66" t="s">
        <v>28</v>
      </c>
      <c r="C7" s="194" t="s">
        <v>25</v>
      </c>
      <c r="D7" s="194"/>
      <c r="E7" s="194"/>
      <c r="F7" s="194"/>
      <c r="G7" s="194"/>
      <c r="H7" s="194"/>
      <c r="I7" s="194"/>
      <c r="J7" s="194"/>
      <c r="K7" s="194"/>
      <c r="L7" s="194"/>
      <c r="M7" s="17"/>
      <c r="N7" s="22"/>
    </row>
    <row r="8" spans="1:12" s="21" customFormat="1" ht="18.75" customHeight="1">
      <c r="A8" s="195" t="s">
        <v>11</v>
      </c>
      <c r="B8" s="195"/>
      <c r="C8" s="195" t="s">
        <v>4</v>
      </c>
      <c r="D8" s="195"/>
      <c r="E8" s="195"/>
      <c r="F8" s="195"/>
      <c r="G8" s="195"/>
      <c r="H8" s="195"/>
      <c r="I8" s="195"/>
      <c r="J8" s="195"/>
      <c r="K8" s="195"/>
      <c r="L8" s="195"/>
    </row>
    <row r="9" spans="1:12" s="21" customFormat="1" ht="12.75">
      <c r="A9" s="25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4" s="6" customFormat="1" ht="28.5" customHeight="1">
      <c r="A10" s="6" t="s">
        <v>5</v>
      </c>
      <c r="B10" s="50" t="s">
        <v>38</v>
      </c>
      <c r="C10" s="50" t="s">
        <v>39</v>
      </c>
      <c r="D10" s="186" t="s">
        <v>40</v>
      </c>
      <c r="E10" s="186"/>
      <c r="F10" s="186"/>
      <c r="G10" s="186"/>
      <c r="H10" s="186"/>
      <c r="I10" s="186"/>
      <c r="J10" s="186"/>
      <c r="K10" s="186"/>
      <c r="L10" s="186"/>
      <c r="M10" s="24"/>
      <c r="N10" s="23"/>
    </row>
    <row r="11" spans="1:12" ht="12" customHeight="1">
      <c r="A11" s="245" t="s">
        <v>31</v>
      </c>
      <c r="B11" s="245"/>
      <c r="C11" s="245"/>
      <c r="D11" s="203" t="s">
        <v>10</v>
      </c>
      <c r="E11" s="203"/>
      <c r="F11" s="203"/>
      <c r="G11" s="203"/>
      <c r="H11" s="203"/>
      <c r="I11" s="203"/>
      <c r="J11" s="203"/>
      <c r="K11" s="203"/>
      <c r="L11" s="203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4" s="14" customFormat="1" ht="18.75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15"/>
      <c r="N13" s="15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196" t="s">
        <v>7</v>
      </c>
      <c r="B15" s="197"/>
      <c r="C15" s="197"/>
      <c r="D15" s="197"/>
      <c r="E15" s="248"/>
      <c r="F15" s="287" t="s">
        <v>49</v>
      </c>
      <c r="G15" s="250" t="s">
        <v>14</v>
      </c>
      <c r="H15" s="251"/>
      <c r="I15" s="252"/>
      <c r="J15" s="250" t="s">
        <v>15</v>
      </c>
      <c r="K15" s="251"/>
      <c r="L15" s="252"/>
      <c r="M15" s="4"/>
      <c r="N15" s="4"/>
    </row>
    <row r="16" spans="1:14" ht="48">
      <c r="A16" s="198"/>
      <c r="B16" s="199"/>
      <c r="C16" s="199"/>
      <c r="D16" s="199"/>
      <c r="E16" s="249"/>
      <c r="F16" s="288"/>
      <c r="G16" s="63" t="s">
        <v>19</v>
      </c>
      <c r="H16" s="63" t="s">
        <v>12</v>
      </c>
      <c r="I16" s="63" t="s">
        <v>50</v>
      </c>
      <c r="J16" s="63" t="s">
        <v>19</v>
      </c>
      <c r="K16" s="63" t="s">
        <v>12</v>
      </c>
      <c r="L16" s="63" t="s">
        <v>50</v>
      </c>
      <c r="M16" s="4"/>
      <c r="N16" s="4"/>
    </row>
    <row r="17" spans="1:14" ht="15.75">
      <c r="A17" s="240" t="s">
        <v>22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225"/>
      <c r="M17" s="4"/>
      <c r="N17" s="4"/>
    </row>
    <row r="18" spans="1:14" ht="15.75">
      <c r="A18" s="240" t="s">
        <v>48</v>
      </c>
      <c r="B18" s="167"/>
      <c r="C18" s="167"/>
      <c r="D18" s="167"/>
      <c r="E18" s="167"/>
      <c r="F18" s="52"/>
      <c r="G18" s="52"/>
      <c r="H18" s="52"/>
      <c r="I18" s="52"/>
      <c r="J18" s="52"/>
      <c r="K18" s="52"/>
      <c r="L18" s="53"/>
      <c r="M18" s="4"/>
      <c r="N18" s="4"/>
    </row>
    <row r="19" spans="1:14" ht="29.25" customHeight="1">
      <c r="A19" s="170" t="s">
        <v>47</v>
      </c>
      <c r="B19" s="171"/>
      <c r="C19" s="171"/>
      <c r="D19" s="171"/>
      <c r="E19" s="172"/>
      <c r="F19" s="63">
        <v>2</v>
      </c>
      <c r="G19" s="11">
        <v>104.9</v>
      </c>
      <c r="H19" s="11">
        <v>104.4</v>
      </c>
      <c r="I19" s="51">
        <f>H19/G19</f>
        <v>0.9952335557673975</v>
      </c>
      <c r="J19" s="11">
        <v>128.1</v>
      </c>
      <c r="K19" s="11">
        <v>128.8</v>
      </c>
      <c r="L19" s="51">
        <f>K19/J19</f>
        <v>1.0054644808743172</v>
      </c>
      <c r="M19" s="4"/>
      <c r="N19" s="4"/>
    </row>
    <row r="20" spans="1:14" ht="23.25" customHeight="1">
      <c r="A20" s="168" t="s">
        <v>51</v>
      </c>
      <c r="B20" s="169"/>
      <c r="C20" s="169"/>
      <c r="D20" s="169"/>
      <c r="E20" s="212"/>
      <c r="F20" s="54"/>
      <c r="G20" s="250">
        <v>99.5</v>
      </c>
      <c r="H20" s="251"/>
      <c r="I20" s="252"/>
      <c r="J20" s="250">
        <v>100.5</v>
      </c>
      <c r="K20" s="251"/>
      <c r="L20" s="252"/>
      <c r="M20" s="4"/>
      <c r="N20" s="4"/>
    </row>
    <row r="21" spans="1:14" ht="12" customHeight="1">
      <c r="A21" s="164" t="s">
        <v>52</v>
      </c>
      <c r="B21" s="165"/>
      <c r="C21" s="165"/>
      <c r="D21" s="165"/>
      <c r="E21" s="165"/>
      <c r="F21" s="49"/>
      <c r="G21" s="10"/>
      <c r="H21" s="10"/>
      <c r="I21" s="10"/>
      <c r="J21" s="10"/>
      <c r="K21" s="10"/>
      <c r="L21" s="10"/>
      <c r="M21" s="4"/>
      <c r="N21" s="4"/>
    </row>
    <row r="22" spans="1:14" ht="14.25" customHeight="1">
      <c r="A22" s="190" t="s">
        <v>84</v>
      </c>
      <c r="B22" s="190"/>
      <c r="C22" s="190"/>
      <c r="D22" s="190"/>
      <c r="E22" s="190"/>
      <c r="F22" s="49"/>
      <c r="G22" s="10">
        <v>100</v>
      </c>
      <c r="H22" s="10">
        <v>100</v>
      </c>
      <c r="I22" s="51">
        <f>H22/G22</f>
        <v>1</v>
      </c>
      <c r="J22" s="10">
        <v>100</v>
      </c>
      <c r="K22" s="10">
        <v>100</v>
      </c>
      <c r="L22" s="51">
        <f>J22/K22</f>
        <v>1</v>
      </c>
      <c r="M22" s="4"/>
      <c r="N22" s="4"/>
    </row>
    <row r="23" spans="1:14" ht="14.25" customHeight="1">
      <c r="A23" s="190" t="s">
        <v>80</v>
      </c>
      <c r="B23" s="190"/>
      <c r="C23" s="190"/>
      <c r="D23" s="190"/>
      <c r="E23" s="190"/>
      <c r="F23" s="49"/>
      <c r="G23" s="250"/>
      <c r="H23" s="251"/>
      <c r="I23" s="251"/>
      <c r="J23" s="253">
        <v>100</v>
      </c>
      <c r="K23" s="253"/>
      <c r="L23" s="253"/>
      <c r="M23" s="4"/>
      <c r="N23" s="4"/>
    </row>
    <row r="24" spans="1:14" ht="27.75" customHeight="1">
      <c r="A24" s="168" t="s">
        <v>77</v>
      </c>
      <c r="B24" s="169"/>
      <c r="C24" s="169"/>
      <c r="D24" s="169"/>
      <c r="E24" s="212"/>
      <c r="F24" s="57"/>
      <c r="G24" s="155">
        <f>J20/G20</f>
        <v>1.0100502512562815</v>
      </c>
      <c r="H24" s="156"/>
      <c r="I24" s="156"/>
      <c r="J24" s="156"/>
      <c r="K24" s="156"/>
      <c r="L24" s="157"/>
      <c r="M24" s="4"/>
      <c r="N24" s="4"/>
    </row>
    <row r="25" spans="1:14" ht="32.25" customHeight="1">
      <c r="A25" s="178" t="s">
        <v>53</v>
      </c>
      <c r="B25" s="179"/>
      <c r="C25" s="179"/>
      <c r="D25" s="179"/>
      <c r="E25" s="217"/>
      <c r="F25" s="56"/>
      <c r="G25" s="10"/>
      <c r="H25" s="262">
        <f>J20+J23+25</f>
        <v>225.5</v>
      </c>
      <c r="I25" s="262"/>
      <c r="J25" s="262"/>
      <c r="K25" s="262"/>
      <c r="L25" s="262"/>
      <c r="M25" s="5"/>
      <c r="N25" s="5"/>
    </row>
    <row r="26" spans="1:14" ht="15.75" customHeight="1">
      <c r="A26" s="289" t="s">
        <v>54</v>
      </c>
      <c r="B26" s="290"/>
      <c r="C26" s="290"/>
      <c r="D26" s="290"/>
      <c r="E26" s="290"/>
      <c r="F26" s="290"/>
      <c r="G26" s="290"/>
      <c r="H26" s="290"/>
      <c r="I26" s="290"/>
      <c r="J26" s="291"/>
      <c r="K26" s="286" t="s">
        <v>123</v>
      </c>
      <c r="L26" s="286"/>
      <c r="M26" s="5"/>
      <c r="N26" s="5"/>
    </row>
    <row r="27" spans="1:14" ht="30" customHeight="1" hidden="1">
      <c r="A27" s="62"/>
      <c r="B27" s="277" t="s">
        <v>55</v>
      </c>
      <c r="C27" s="277"/>
      <c r="D27" s="277"/>
      <c r="E27" s="277"/>
      <c r="F27" s="69"/>
      <c r="G27" s="12"/>
      <c r="H27" s="12"/>
      <c r="I27" s="12"/>
      <c r="J27" s="12"/>
      <c r="K27" s="12"/>
      <c r="L27" s="12"/>
      <c r="M27" s="5"/>
      <c r="N27" s="5"/>
    </row>
    <row r="28" spans="1:14" ht="26.25" customHeight="1" hidden="1">
      <c r="A28" s="62"/>
      <c r="B28" s="277" t="s">
        <v>56</v>
      </c>
      <c r="C28" s="277"/>
      <c r="D28" s="277"/>
      <c r="E28" s="277"/>
      <c r="F28" s="69"/>
      <c r="G28" s="12"/>
      <c r="H28" s="12"/>
      <c r="I28" s="12"/>
      <c r="J28" s="12"/>
      <c r="K28" s="12"/>
      <c r="L28" s="12"/>
      <c r="M28" s="5"/>
      <c r="N28" s="5"/>
    </row>
    <row r="29" spans="1:14" ht="30" customHeight="1">
      <c r="A29" s="62"/>
      <c r="B29" s="205" t="s">
        <v>57</v>
      </c>
      <c r="C29" s="205"/>
      <c r="D29" s="205"/>
      <c r="E29" s="205"/>
      <c r="F29" s="205"/>
      <c r="G29" s="205"/>
      <c r="H29" s="205"/>
      <c r="I29" s="205"/>
      <c r="J29" s="205"/>
      <c r="K29" s="205"/>
      <c r="L29" s="12"/>
      <c r="M29" s="5"/>
      <c r="N29" s="5"/>
    </row>
    <row r="30" spans="1:14" ht="24.75" customHeight="1">
      <c r="A30" s="62"/>
      <c r="B30" s="188" t="s">
        <v>59</v>
      </c>
      <c r="C30" s="188"/>
      <c r="D30" s="188"/>
      <c r="E30" s="188"/>
      <c r="F30" s="183" t="s">
        <v>63</v>
      </c>
      <c r="G30" s="183"/>
      <c r="H30" s="77"/>
      <c r="I30" s="12"/>
      <c r="J30" s="12"/>
      <c r="K30" s="12"/>
      <c r="L30" s="12"/>
      <c r="M30" s="5"/>
      <c r="N30" s="5"/>
    </row>
    <row r="31" spans="1:14" ht="14.25" customHeight="1">
      <c r="A31" s="62"/>
      <c r="B31" s="189" t="s">
        <v>74</v>
      </c>
      <c r="C31" s="189"/>
      <c r="D31" s="189"/>
      <c r="E31" s="189"/>
      <c r="F31" s="278">
        <v>0</v>
      </c>
      <c r="G31" s="278"/>
      <c r="H31" s="77"/>
      <c r="I31" s="12"/>
      <c r="J31" s="12"/>
      <c r="K31" s="12"/>
      <c r="L31" s="12"/>
      <c r="M31" s="5"/>
      <c r="N31" s="5"/>
    </row>
    <row r="32" spans="1:14" ht="15" customHeight="1">
      <c r="A32" s="62"/>
      <c r="B32" s="190" t="s">
        <v>75</v>
      </c>
      <c r="C32" s="190"/>
      <c r="D32" s="190"/>
      <c r="E32" s="190"/>
      <c r="F32" s="271">
        <v>15</v>
      </c>
      <c r="G32" s="271"/>
      <c r="H32" s="65"/>
      <c r="I32" s="42"/>
      <c r="J32" s="42"/>
      <c r="K32" s="42"/>
      <c r="L32" s="42"/>
      <c r="M32" s="5"/>
      <c r="N32" s="5"/>
    </row>
    <row r="33" spans="1:14" ht="15" customHeight="1">
      <c r="A33" s="9"/>
      <c r="B33" s="185" t="s">
        <v>76</v>
      </c>
      <c r="C33" s="185"/>
      <c r="D33" s="185"/>
      <c r="E33" s="185"/>
      <c r="F33" s="271">
        <v>25</v>
      </c>
      <c r="G33" s="271"/>
      <c r="H33" s="65">
        <v>25</v>
      </c>
      <c r="I33" s="42"/>
      <c r="J33" s="42"/>
      <c r="K33" s="42"/>
      <c r="L33" s="42"/>
      <c r="M33" s="5"/>
      <c r="N33" s="5"/>
    </row>
    <row r="34" spans="1:14" ht="15" customHeight="1">
      <c r="A34" s="9"/>
      <c r="B34" s="76"/>
      <c r="C34" s="76"/>
      <c r="D34" s="76"/>
      <c r="E34" s="76"/>
      <c r="F34" s="75"/>
      <c r="G34" s="75"/>
      <c r="H34" s="72"/>
      <c r="I34" s="42"/>
      <c r="J34" s="42"/>
      <c r="K34" s="42"/>
      <c r="L34" s="42"/>
      <c r="M34" s="5"/>
      <c r="N34" s="5"/>
    </row>
    <row r="35" spans="1:14" ht="15" customHeight="1">
      <c r="A35" s="9"/>
      <c r="B35" s="272" t="s">
        <v>61</v>
      </c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5"/>
      <c r="N35" s="5"/>
    </row>
    <row r="36" spans="1:14" ht="24.75" customHeight="1">
      <c r="A36" s="9"/>
      <c r="B36" s="270" t="s">
        <v>62</v>
      </c>
      <c r="C36" s="270"/>
      <c r="D36" s="270"/>
      <c r="E36" s="270"/>
      <c r="F36" s="182" t="s">
        <v>63</v>
      </c>
      <c r="G36" s="182"/>
      <c r="H36" s="182"/>
      <c r="I36" s="182"/>
      <c r="J36" s="182"/>
      <c r="K36" s="42"/>
      <c r="L36" s="42"/>
      <c r="M36" s="5"/>
      <c r="N36" s="5"/>
    </row>
    <row r="37" spans="1:14" ht="24.75" customHeight="1">
      <c r="A37" s="9"/>
      <c r="B37" s="270" t="s">
        <v>64</v>
      </c>
      <c r="C37" s="270"/>
      <c r="D37" s="270"/>
      <c r="E37" s="270"/>
      <c r="F37" s="259" t="s">
        <v>69</v>
      </c>
      <c r="G37" s="208"/>
      <c r="H37" s="182">
        <v>225.5</v>
      </c>
      <c r="I37" s="182"/>
      <c r="J37" s="182"/>
      <c r="K37" s="42"/>
      <c r="L37" s="42"/>
      <c r="M37" s="5"/>
      <c r="N37" s="5"/>
    </row>
    <row r="38" spans="1:14" ht="15" customHeight="1">
      <c r="A38" s="9"/>
      <c r="B38" s="270" t="s">
        <v>65</v>
      </c>
      <c r="C38" s="270"/>
      <c r="D38" s="270"/>
      <c r="E38" s="270"/>
      <c r="F38" s="259" t="s">
        <v>67</v>
      </c>
      <c r="G38" s="208"/>
      <c r="H38" s="182"/>
      <c r="I38" s="182"/>
      <c r="J38" s="182"/>
      <c r="K38" s="42"/>
      <c r="L38" s="42"/>
      <c r="M38" s="5"/>
      <c r="N38" s="5"/>
    </row>
    <row r="39" spans="1:14" ht="24" customHeight="1">
      <c r="A39" s="9"/>
      <c r="B39" s="270" t="s">
        <v>66</v>
      </c>
      <c r="C39" s="270"/>
      <c r="D39" s="270"/>
      <c r="E39" s="270"/>
      <c r="F39" s="259" t="s">
        <v>68</v>
      </c>
      <c r="G39" s="208"/>
      <c r="H39" s="182"/>
      <c r="I39" s="182"/>
      <c r="J39" s="182"/>
      <c r="K39" s="42"/>
      <c r="L39" s="42"/>
      <c r="M39" s="5"/>
      <c r="N39" s="5"/>
    </row>
    <row r="40" spans="1:14" ht="36.75" customHeight="1">
      <c r="A40" s="180" t="s">
        <v>85</v>
      </c>
      <c r="B40" s="180"/>
      <c r="C40" s="180"/>
      <c r="D40" s="180"/>
      <c r="E40" s="180"/>
      <c r="F40" s="59"/>
      <c r="G40" s="90" t="s">
        <v>131</v>
      </c>
      <c r="H40" s="181" t="s">
        <v>86</v>
      </c>
      <c r="I40" s="181"/>
      <c r="K40" s="32"/>
      <c r="L40" s="58"/>
      <c r="M40" s="1"/>
      <c r="N40" s="1"/>
    </row>
    <row r="41" spans="1:14" ht="12.75">
      <c r="A41" s="18"/>
      <c r="B41" s="18"/>
      <c r="C41" s="18"/>
      <c r="D41" s="18"/>
      <c r="E41" s="18"/>
      <c r="F41" s="18"/>
      <c r="G41" t="s">
        <v>8</v>
      </c>
      <c r="I41" s="55" t="s">
        <v>0</v>
      </c>
      <c r="K41" s="55"/>
      <c r="L41" s="32"/>
      <c r="M41" s="1"/>
      <c r="N41" s="1"/>
    </row>
    <row r="42" spans="1:12" s="32" customFormat="1" ht="12.75">
      <c r="A42"/>
      <c r="B42"/>
      <c r="C42"/>
      <c r="D42"/>
      <c r="E42"/>
      <c r="F42"/>
      <c r="G42"/>
      <c r="H42"/>
      <c r="I42"/>
      <c r="J42"/>
      <c r="K42" s="31"/>
      <c r="L42" s="33"/>
    </row>
    <row r="43" spans="1:12" s="32" customFormat="1" ht="35.25" customHeight="1">
      <c r="A43" s="228"/>
      <c r="B43" s="228"/>
      <c r="C43" s="228"/>
      <c r="D43" s="30"/>
      <c r="E43" s="30"/>
      <c r="F43" s="30"/>
      <c r="G43" s="34"/>
      <c r="H43" s="34"/>
      <c r="J43" s="2"/>
      <c r="K43" s="19"/>
      <c r="L43" s="58"/>
    </row>
    <row r="44" spans="1:12" s="32" customFormat="1" ht="12.75">
      <c r="A44" s="31"/>
      <c r="B44" s="31"/>
      <c r="C44" s="31"/>
      <c r="D44" s="35"/>
      <c r="E44" s="31"/>
      <c r="F44" s="31"/>
      <c r="G44" s="195"/>
      <c r="H44" s="195"/>
      <c r="J44" s="2"/>
      <c r="K44" s="3"/>
      <c r="L44" s="25"/>
    </row>
  </sheetData>
  <sheetProtection/>
  <mergeCells count="61">
    <mergeCell ref="A20:E20"/>
    <mergeCell ref="A21:E21"/>
    <mergeCell ref="A25:E25"/>
    <mergeCell ref="A26:J26"/>
    <mergeCell ref="A22:E22"/>
    <mergeCell ref="A24:E24"/>
    <mergeCell ref="G20:I20"/>
    <mergeCell ref="J20:L20"/>
    <mergeCell ref="H25:L25"/>
    <mergeCell ref="A23:E23"/>
    <mergeCell ref="A17:L17"/>
    <mergeCell ref="A18:E18"/>
    <mergeCell ref="A19:E19"/>
    <mergeCell ref="C8:L8"/>
    <mergeCell ref="D10:L10"/>
    <mergeCell ref="A11:C11"/>
    <mergeCell ref="D11:L11"/>
    <mergeCell ref="G15:I15"/>
    <mergeCell ref="A15:E16"/>
    <mergeCell ref="C7:L7"/>
    <mergeCell ref="A8:B8"/>
    <mergeCell ref="F15:F16"/>
    <mergeCell ref="A13:L13"/>
    <mergeCell ref="J15:L15"/>
    <mergeCell ref="B33:E33"/>
    <mergeCell ref="F36:G36"/>
    <mergeCell ref="B31:E31"/>
    <mergeCell ref="B35:L35"/>
    <mergeCell ref="B36:E36"/>
    <mergeCell ref="A1:L1"/>
    <mergeCell ref="A2:L2"/>
    <mergeCell ref="A5:B5"/>
    <mergeCell ref="C5:L5"/>
    <mergeCell ref="C4:L4"/>
    <mergeCell ref="G44:H44"/>
    <mergeCell ref="H38:J38"/>
    <mergeCell ref="H39:J39"/>
    <mergeCell ref="A40:E40"/>
    <mergeCell ref="H40:I40"/>
    <mergeCell ref="F38:G38"/>
    <mergeCell ref="A43:C43"/>
    <mergeCell ref="J23:L23"/>
    <mergeCell ref="G23:I23"/>
    <mergeCell ref="H36:J36"/>
    <mergeCell ref="B29:K29"/>
    <mergeCell ref="B37:E37"/>
    <mergeCell ref="F37:G37"/>
    <mergeCell ref="G24:L24"/>
    <mergeCell ref="K26:L26"/>
    <mergeCell ref="B30:E30"/>
    <mergeCell ref="B32:E32"/>
    <mergeCell ref="H37:J37"/>
    <mergeCell ref="B27:E27"/>
    <mergeCell ref="B28:E28"/>
    <mergeCell ref="F33:G33"/>
    <mergeCell ref="B39:E39"/>
    <mergeCell ref="F39:G39"/>
    <mergeCell ref="B38:E38"/>
    <mergeCell ref="F31:G31"/>
    <mergeCell ref="F32:G32"/>
    <mergeCell ref="F30:G30"/>
  </mergeCells>
  <printOptions/>
  <pageMargins left="0.1968503937007874" right="0.1968503937007874" top="0.31496062992125984" bottom="0.1968503937007874" header="0.1968503937007874" footer="0.1968503937007874"/>
  <pageSetup horizontalDpi="600" verticalDpi="600" orientation="portrait" paperSize="9" scale="82" r:id="rId3"/>
  <legacyDrawing r:id="rId2"/>
  <oleObjects>
    <oleObject progId="Equation.3" shapeId="58516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zoomScaleSheetLayoutView="100" zoomScalePageLayoutView="0" workbookViewId="0" topLeftCell="A35">
      <selection activeCell="G40" sqref="G40"/>
    </sheetView>
  </sheetViews>
  <sheetFormatPr defaultColWidth="9.00390625" defaultRowHeight="12.75"/>
  <cols>
    <col min="1" max="1" width="4.75390625" style="0" customWidth="1"/>
    <col min="2" max="2" width="13.00390625" style="0" customWidth="1"/>
    <col min="3" max="3" width="11.625" style="0" customWidth="1"/>
    <col min="4" max="4" width="9.75390625" style="0" customWidth="1"/>
    <col min="5" max="5" width="5.00390625" style="0" customWidth="1"/>
    <col min="6" max="6" width="8.25390625" style="0" hidden="1" customWidth="1"/>
    <col min="7" max="7" width="11.25390625" style="0" customWidth="1"/>
    <col min="8" max="8" width="10.00390625" style="0" customWidth="1"/>
    <col min="9" max="9" width="13.375" style="0" customWidth="1"/>
    <col min="10" max="10" width="11.375" style="0" customWidth="1"/>
    <col min="11" max="11" width="11.75390625" style="0" customWidth="1"/>
    <col min="12" max="12" width="12.625" style="0" customWidth="1"/>
    <col min="13" max="13" width="2.625" style="0" customWidth="1"/>
  </cols>
  <sheetData>
    <row r="1" spans="1:15" s="14" customFormat="1" ht="18.75">
      <c r="A1" s="218" t="s">
        <v>111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13"/>
      <c r="O1" s="13"/>
    </row>
    <row r="2" spans="1:15" s="14" customFormat="1" ht="18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3"/>
      <c r="O2" s="13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s="6" customFormat="1" ht="15.75">
      <c r="A4" s="6" t="s">
        <v>1</v>
      </c>
      <c r="B4" s="66" t="s">
        <v>26</v>
      </c>
      <c r="C4" s="194" t="s">
        <v>25</v>
      </c>
      <c r="D4" s="194"/>
      <c r="E4" s="194"/>
      <c r="F4" s="194"/>
      <c r="G4" s="194"/>
      <c r="H4" s="194"/>
      <c r="I4" s="194"/>
      <c r="J4" s="194"/>
      <c r="K4" s="194"/>
      <c r="L4" s="194"/>
      <c r="M4" s="67"/>
      <c r="N4" s="17"/>
      <c r="O4" s="22"/>
    </row>
    <row r="5" spans="1:15" s="21" customFormat="1" ht="12.75">
      <c r="A5" s="195" t="s">
        <v>11</v>
      </c>
      <c r="B5" s="195"/>
      <c r="C5" s="195" t="s">
        <v>2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20"/>
      <c r="O5" s="20"/>
    </row>
    <row r="6" spans="1:15" s="21" customFormat="1" ht="12.75">
      <c r="A6" s="25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0"/>
      <c r="O6" s="20"/>
    </row>
    <row r="7" spans="1:15" s="6" customFormat="1" ht="15.75">
      <c r="A7" s="6" t="s">
        <v>3</v>
      </c>
      <c r="B7" s="66" t="s">
        <v>28</v>
      </c>
      <c r="C7" s="194" t="s">
        <v>25</v>
      </c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7"/>
      <c r="O7" s="22"/>
    </row>
    <row r="8" spans="1:13" s="21" customFormat="1" ht="18.75" customHeight="1">
      <c r="A8" s="195" t="s">
        <v>11</v>
      </c>
      <c r="B8" s="195"/>
      <c r="C8" s="195" t="s">
        <v>4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</row>
    <row r="9" spans="1:13" s="21" customFormat="1" ht="12.75">
      <c r="A9" s="25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5" s="6" customFormat="1" ht="28.5" customHeight="1">
      <c r="A10" s="6" t="s">
        <v>5</v>
      </c>
      <c r="B10" s="50" t="s">
        <v>102</v>
      </c>
      <c r="C10" s="50" t="s">
        <v>103</v>
      </c>
      <c r="D10" s="186" t="s">
        <v>104</v>
      </c>
      <c r="E10" s="186"/>
      <c r="F10" s="186"/>
      <c r="G10" s="186"/>
      <c r="H10" s="186"/>
      <c r="I10" s="186"/>
      <c r="J10" s="186"/>
      <c r="K10" s="186"/>
      <c r="L10" s="186"/>
      <c r="M10" s="186"/>
      <c r="N10" s="24"/>
      <c r="O10" s="23"/>
    </row>
    <row r="11" spans="1:13" ht="12" customHeight="1">
      <c r="A11" s="245" t="s">
        <v>31</v>
      </c>
      <c r="B11" s="245"/>
      <c r="C11" s="245"/>
      <c r="D11" s="203" t="s">
        <v>10</v>
      </c>
      <c r="E11" s="203"/>
      <c r="F11" s="203"/>
      <c r="G11" s="203"/>
      <c r="H11" s="203"/>
      <c r="I11" s="203"/>
      <c r="J11" s="203"/>
      <c r="K11" s="203"/>
      <c r="L11" s="203"/>
      <c r="M11" s="203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5" s="14" customFormat="1" ht="9" customHeight="1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15"/>
      <c r="O13" s="15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>
      <c r="A15" s="196" t="s">
        <v>7</v>
      </c>
      <c r="B15" s="197"/>
      <c r="C15" s="197"/>
      <c r="D15" s="197"/>
      <c r="E15" s="248"/>
      <c r="F15" s="287" t="s">
        <v>49</v>
      </c>
      <c r="G15" s="250" t="s">
        <v>14</v>
      </c>
      <c r="H15" s="251"/>
      <c r="I15" s="252"/>
      <c r="J15" s="250" t="s">
        <v>15</v>
      </c>
      <c r="K15" s="251"/>
      <c r="L15" s="252"/>
      <c r="M15" s="62"/>
      <c r="N15" s="4"/>
      <c r="O15" s="4"/>
    </row>
    <row r="16" spans="1:15" ht="48">
      <c r="A16" s="198"/>
      <c r="B16" s="199"/>
      <c r="C16" s="199"/>
      <c r="D16" s="199"/>
      <c r="E16" s="249"/>
      <c r="F16" s="288"/>
      <c r="G16" s="63" t="s">
        <v>19</v>
      </c>
      <c r="H16" s="63" t="s">
        <v>12</v>
      </c>
      <c r="I16" s="63" t="s">
        <v>50</v>
      </c>
      <c r="J16" s="63" t="s">
        <v>19</v>
      </c>
      <c r="K16" s="63" t="s">
        <v>12</v>
      </c>
      <c r="L16" s="63" t="s">
        <v>50</v>
      </c>
      <c r="M16" s="12"/>
      <c r="N16" s="4"/>
      <c r="O16" s="4"/>
    </row>
    <row r="17" spans="1:15" ht="15.75">
      <c r="A17" s="240" t="s">
        <v>22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225"/>
      <c r="M17" s="12"/>
      <c r="N17" s="4"/>
      <c r="O17" s="4"/>
    </row>
    <row r="18" spans="1:15" ht="15.75">
      <c r="A18" s="240" t="s">
        <v>48</v>
      </c>
      <c r="B18" s="167"/>
      <c r="C18" s="167"/>
      <c r="D18" s="167"/>
      <c r="E18" s="167"/>
      <c r="F18" s="52"/>
      <c r="G18" s="52"/>
      <c r="H18" s="52"/>
      <c r="I18" s="52"/>
      <c r="J18" s="52"/>
      <c r="K18" s="52"/>
      <c r="L18" s="53"/>
      <c r="M18" s="12"/>
      <c r="N18" s="4"/>
      <c r="O18" s="4"/>
    </row>
    <row r="19" spans="1:15" ht="20.25" customHeight="1">
      <c r="A19" s="170" t="s">
        <v>105</v>
      </c>
      <c r="B19" s="171"/>
      <c r="C19" s="171"/>
      <c r="D19" s="171"/>
      <c r="E19" s="172"/>
      <c r="F19" s="63">
        <v>2</v>
      </c>
      <c r="G19" s="11">
        <v>120.2</v>
      </c>
      <c r="H19" s="11">
        <v>118.9</v>
      </c>
      <c r="I19" s="51">
        <f>H19/G19</f>
        <v>0.9891846921797005</v>
      </c>
      <c r="J19" s="11">
        <v>51.7</v>
      </c>
      <c r="K19" s="11">
        <v>51.1</v>
      </c>
      <c r="L19" s="51">
        <f>K19/J19</f>
        <v>0.988394584139265</v>
      </c>
      <c r="M19" s="44"/>
      <c r="N19" s="4"/>
      <c r="O19" s="4"/>
    </row>
    <row r="20" spans="1:15" ht="23.25" customHeight="1">
      <c r="A20" s="168" t="s">
        <v>51</v>
      </c>
      <c r="B20" s="169"/>
      <c r="C20" s="169"/>
      <c r="D20" s="169"/>
      <c r="E20" s="212"/>
      <c r="F20" s="54"/>
      <c r="G20" s="250">
        <v>98.9</v>
      </c>
      <c r="H20" s="251"/>
      <c r="I20" s="252"/>
      <c r="J20" s="293">
        <f>(L19)/1*100</f>
        <v>98.8394584139265</v>
      </c>
      <c r="K20" s="265"/>
      <c r="L20" s="266"/>
      <c r="M20" s="12"/>
      <c r="N20" s="4"/>
      <c r="O20" s="4"/>
    </row>
    <row r="21" spans="1:15" ht="12" customHeight="1">
      <c r="A21" s="164" t="s">
        <v>52</v>
      </c>
      <c r="B21" s="165"/>
      <c r="C21" s="165"/>
      <c r="D21" s="165"/>
      <c r="E21" s="165"/>
      <c r="F21" s="49"/>
      <c r="G21" s="10"/>
      <c r="H21" s="10"/>
      <c r="I21" s="10"/>
      <c r="J21" s="10"/>
      <c r="K21" s="10"/>
      <c r="L21" s="10"/>
      <c r="M21" s="12"/>
      <c r="N21" s="4"/>
      <c r="O21" s="4"/>
    </row>
    <row r="22" spans="1:15" ht="14.25" customHeight="1">
      <c r="A22" s="190" t="s">
        <v>106</v>
      </c>
      <c r="B22" s="190"/>
      <c r="C22" s="190"/>
      <c r="D22" s="190"/>
      <c r="E22" s="190"/>
      <c r="F22" s="49"/>
      <c r="G22" s="10">
        <v>100</v>
      </c>
      <c r="H22" s="10">
        <v>100</v>
      </c>
      <c r="I22" s="128">
        <v>1</v>
      </c>
      <c r="J22" s="10">
        <v>100</v>
      </c>
      <c r="K22" s="10">
        <v>100</v>
      </c>
      <c r="L22" s="51">
        <f>J22/K22</f>
        <v>1</v>
      </c>
      <c r="M22" s="12"/>
      <c r="N22" s="4"/>
      <c r="O22" s="4"/>
    </row>
    <row r="23" spans="1:15" ht="14.25" customHeight="1">
      <c r="A23" s="271" t="s">
        <v>51</v>
      </c>
      <c r="B23" s="271"/>
      <c r="C23" s="271"/>
      <c r="D23" s="271"/>
      <c r="E23" s="271"/>
      <c r="F23" s="49"/>
      <c r="G23" s="253">
        <v>100</v>
      </c>
      <c r="H23" s="253"/>
      <c r="I23" s="253"/>
      <c r="J23" s="251">
        <v>100</v>
      </c>
      <c r="K23" s="251"/>
      <c r="L23" s="252"/>
      <c r="M23" s="12"/>
      <c r="N23" s="4"/>
      <c r="O23" s="4"/>
    </row>
    <row r="24" spans="1:15" ht="27.75" customHeight="1">
      <c r="A24" s="168" t="s">
        <v>77</v>
      </c>
      <c r="B24" s="169"/>
      <c r="C24" s="169"/>
      <c r="D24" s="169"/>
      <c r="E24" s="212"/>
      <c r="F24" s="57"/>
      <c r="G24" s="155">
        <v>0.999</v>
      </c>
      <c r="H24" s="156"/>
      <c r="I24" s="156"/>
      <c r="J24" s="156"/>
      <c r="K24" s="156"/>
      <c r="L24" s="157"/>
      <c r="M24" s="42"/>
      <c r="N24" s="4"/>
      <c r="O24" s="4"/>
    </row>
    <row r="25" spans="1:15" ht="32.25" customHeight="1">
      <c r="A25" s="178" t="s">
        <v>53</v>
      </c>
      <c r="B25" s="179"/>
      <c r="C25" s="179"/>
      <c r="D25" s="179"/>
      <c r="E25" s="217"/>
      <c r="F25" s="56"/>
      <c r="G25" s="10"/>
      <c r="H25" s="222">
        <f>J20+J23+15</f>
        <v>213.83945841392648</v>
      </c>
      <c r="I25" s="292"/>
      <c r="J25" s="292"/>
      <c r="K25" s="292"/>
      <c r="L25" s="292"/>
      <c r="M25" s="42"/>
      <c r="N25" s="5"/>
      <c r="O25" s="5"/>
    </row>
    <row r="26" spans="1:15" ht="15.75" customHeight="1">
      <c r="A26" s="289" t="s">
        <v>54</v>
      </c>
      <c r="B26" s="290"/>
      <c r="C26" s="290"/>
      <c r="D26" s="290"/>
      <c r="E26" s="290"/>
      <c r="F26" s="290"/>
      <c r="G26" s="290"/>
      <c r="H26" s="290"/>
      <c r="I26" s="290"/>
      <c r="J26" s="291"/>
      <c r="K26" s="286" t="s">
        <v>87</v>
      </c>
      <c r="L26" s="286"/>
      <c r="M26" s="42"/>
      <c r="N26" s="5"/>
      <c r="O26" s="5"/>
    </row>
    <row r="27" spans="1:15" ht="30" customHeight="1" hidden="1">
      <c r="A27" s="62"/>
      <c r="B27" s="277" t="s">
        <v>55</v>
      </c>
      <c r="C27" s="277"/>
      <c r="D27" s="277"/>
      <c r="E27" s="277"/>
      <c r="F27" s="69"/>
      <c r="G27" s="12"/>
      <c r="H27" s="12"/>
      <c r="I27" s="12"/>
      <c r="J27" s="12"/>
      <c r="K27" s="12"/>
      <c r="L27" s="12"/>
      <c r="M27" s="42"/>
      <c r="N27" s="5"/>
      <c r="O27" s="5"/>
    </row>
    <row r="28" spans="1:15" ht="26.25" customHeight="1" hidden="1">
      <c r="A28" s="62"/>
      <c r="B28" s="277" t="s">
        <v>56</v>
      </c>
      <c r="C28" s="277"/>
      <c r="D28" s="277"/>
      <c r="E28" s="277"/>
      <c r="F28" s="69"/>
      <c r="G28" s="12"/>
      <c r="H28" s="12"/>
      <c r="I28" s="12"/>
      <c r="J28" s="12"/>
      <c r="K28" s="12"/>
      <c r="L28" s="12"/>
      <c r="M28" s="42"/>
      <c r="N28" s="5"/>
      <c r="O28" s="5"/>
    </row>
    <row r="29" spans="1:15" ht="30" customHeight="1">
      <c r="A29" s="62"/>
      <c r="B29" s="205" t="s">
        <v>57</v>
      </c>
      <c r="C29" s="205"/>
      <c r="D29" s="205"/>
      <c r="E29" s="205"/>
      <c r="F29" s="205"/>
      <c r="G29" s="205"/>
      <c r="H29" s="205"/>
      <c r="I29" s="205"/>
      <c r="J29" s="205"/>
      <c r="K29" s="205"/>
      <c r="L29" s="12"/>
      <c r="M29" s="42"/>
      <c r="N29" s="5"/>
      <c r="O29" s="5"/>
    </row>
    <row r="30" spans="1:15" ht="24.75" customHeight="1">
      <c r="A30" s="62"/>
      <c r="B30" s="188" t="s">
        <v>59</v>
      </c>
      <c r="C30" s="188"/>
      <c r="D30" s="188"/>
      <c r="E30" s="188"/>
      <c r="F30" s="183" t="s">
        <v>63</v>
      </c>
      <c r="G30" s="183"/>
      <c r="H30" s="77"/>
      <c r="I30" s="12"/>
      <c r="J30" s="12"/>
      <c r="K30" s="12"/>
      <c r="L30" s="12"/>
      <c r="M30" s="42"/>
      <c r="N30" s="5"/>
      <c r="O30" s="5"/>
    </row>
    <row r="31" spans="1:15" ht="14.25" customHeight="1">
      <c r="A31" s="62"/>
      <c r="B31" s="189" t="s">
        <v>74</v>
      </c>
      <c r="C31" s="189"/>
      <c r="D31" s="189"/>
      <c r="E31" s="189"/>
      <c r="F31" s="278">
        <v>0</v>
      </c>
      <c r="G31" s="278"/>
      <c r="H31" s="77"/>
      <c r="I31" s="12"/>
      <c r="J31" s="12"/>
      <c r="K31" s="12"/>
      <c r="L31" s="12"/>
      <c r="M31" s="42"/>
      <c r="N31" s="5"/>
      <c r="O31" s="5"/>
    </row>
    <row r="32" spans="1:15" ht="15" customHeight="1">
      <c r="A32" s="62"/>
      <c r="B32" s="190" t="s">
        <v>75</v>
      </c>
      <c r="C32" s="190"/>
      <c r="D32" s="190"/>
      <c r="E32" s="190"/>
      <c r="F32" s="271">
        <v>15</v>
      </c>
      <c r="G32" s="271"/>
      <c r="H32" s="65">
        <v>15</v>
      </c>
      <c r="I32" s="42"/>
      <c r="J32" s="42"/>
      <c r="K32" s="42"/>
      <c r="L32" s="42"/>
      <c r="M32" s="42"/>
      <c r="N32" s="5"/>
      <c r="O32" s="5"/>
    </row>
    <row r="33" spans="1:15" ht="15" customHeight="1">
      <c r="A33" s="9"/>
      <c r="B33" s="185" t="s">
        <v>76</v>
      </c>
      <c r="C33" s="185"/>
      <c r="D33" s="185"/>
      <c r="E33" s="185"/>
      <c r="F33" s="271">
        <v>25</v>
      </c>
      <c r="G33" s="271"/>
      <c r="H33" s="65"/>
      <c r="I33" s="42"/>
      <c r="J33" s="42"/>
      <c r="K33" s="42"/>
      <c r="L33" s="42"/>
      <c r="M33" s="42"/>
      <c r="N33" s="5"/>
      <c r="O33" s="5"/>
    </row>
    <row r="34" spans="1:15" ht="15" customHeight="1">
      <c r="A34" s="9"/>
      <c r="B34" s="76"/>
      <c r="C34" s="76"/>
      <c r="D34" s="76"/>
      <c r="E34" s="76"/>
      <c r="F34" s="75"/>
      <c r="G34" s="75"/>
      <c r="H34" s="72"/>
      <c r="I34" s="42"/>
      <c r="J34" s="42"/>
      <c r="K34" s="42"/>
      <c r="L34" s="42"/>
      <c r="M34" s="42"/>
      <c r="N34" s="5"/>
      <c r="O34" s="5"/>
    </row>
    <row r="35" spans="1:15" ht="15" customHeight="1">
      <c r="A35" s="9"/>
      <c r="B35" s="272" t="s">
        <v>61</v>
      </c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42"/>
      <c r="N35" s="5"/>
      <c r="O35" s="5"/>
    </row>
    <row r="36" spans="1:15" ht="24.75" customHeight="1">
      <c r="A36" s="9"/>
      <c r="B36" s="270" t="s">
        <v>62</v>
      </c>
      <c r="C36" s="270"/>
      <c r="D36" s="270"/>
      <c r="E36" s="270"/>
      <c r="F36" s="182" t="s">
        <v>63</v>
      </c>
      <c r="G36" s="182"/>
      <c r="H36" s="182"/>
      <c r="I36" s="182"/>
      <c r="J36" s="182"/>
      <c r="K36" s="42"/>
      <c r="L36" s="42"/>
      <c r="M36" s="42"/>
      <c r="N36" s="5"/>
      <c r="O36" s="5"/>
    </row>
    <row r="37" spans="1:15" ht="24.75" customHeight="1">
      <c r="A37" s="9"/>
      <c r="B37" s="270" t="s">
        <v>64</v>
      </c>
      <c r="C37" s="270"/>
      <c r="D37" s="270"/>
      <c r="E37" s="270"/>
      <c r="F37" s="259" t="s">
        <v>69</v>
      </c>
      <c r="G37" s="208"/>
      <c r="H37" s="182"/>
      <c r="I37" s="182"/>
      <c r="J37" s="182"/>
      <c r="K37" s="42"/>
      <c r="L37" s="42"/>
      <c r="M37" s="42"/>
      <c r="N37" s="5"/>
      <c r="O37" s="5"/>
    </row>
    <row r="38" spans="1:15" ht="15" customHeight="1">
      <c r="A38" s="9"/>
      <c r="B38" s="270" t="s">
        <v>65</v>
      </c>
      <c r="C38" s="270"/>
      <c r="D38" s="270"/>
      <c r="E38" s="270"/>
      <c r="F38" s="259" t="s">
        <v>67</v>
      </c>
      <c r="G38" s="208"/>
      <c r="H38" s="182">
        <v>213.8</v>
      </c>
      <c r="I38" s="182"/>
      <c r="J38" s="182"/>
      <c r="K38" s="42"/>
      <c r="L38" s="42"/>
      <c r="M38" s="42"/>
      <c r="N38" s="5"/>
      <c r="O38" s="5"/>
    </row>
    <row r="39" spans="1:15" ht="24" customHeight="1">
      <c r="A39" s="9"/>
      <c r="B39" s="270" t="s">
        <v>66</v>
      </c>
      <c r="C39" s="270"/>
      <c r="D39" s="270"/>
      <c r="E39" s="270"/>
      <c r="F39" s="259" t="s">
        <v>68</v>
      </c>
      <c r="G39" s="208"/>
      <c r="H39" s="182"/>
      <c r="I39" s="182"/>
      <c r="J39" s="182"/>
      <c r="K39" s="42"/>
      <c r="L39" s="42"/>
      <c r="M39" s="42"/>
      <c r="N39" s="5"/>
      <c r="O39" s="5"/>
    </row>
    <row r="40" spans="1:15" ht="36.75" customHeight="1">
      <c r="A40" s="180" t="s">
        <v>85</v>
      </c>
      <c r="B40" s="180"/>
      <c r="C40" s="180"/>
      <c r="D40" s="180"/>
      <c r="E40" s="180"/>
      <c r="F40" s="59"/>
      <c r="G40" s="90" t="s">
        <v>131</v>
      </c>
      <c r="H40" s="181" t="s">
        <v>86</v>
      </c>
      <c r="I40" s="181"/>
      <c r="K40" s="32"/>
      <c r="L40" s="58"/>
      <c r="N40" s="1"/>
      <c r="O40" s="1"/>
    </row>
    <row r="41" spans="1:15" ht="12.75">
      <c r="A41" s="18"/>
      <c r="B41" s="18"/>
      <c r="C41" s="18"/>
      <c r="D41" s="18"/>
      <c r="E41" s="18"/>
      <c r="F41" s="18"/>
      <c r="G41" t="s">
        <v>8</v>
      </c>
      <c r="I41" s="55" t="s">
        <v>0</v>
      </c>
      <c r="K41" s="55"/>
      <c r="L41" s="55"/>
      <c r="N41" s="1"/>
      <c r="O41" s="1"/>
    </row>
    <row r="42" spans="1:12" s="32" customFormat="1" ht="18.75">
      <c r="A42" s="30"/>
      <c r="B42" s="30"/>
      <c r="C42" s="31"/>
      <c r="D42" s="31"/>
      <c r="E42" s="31"/>
      <c r="F42" s="31"/>
      <c r="G42" s="31"/>
      <c r="H42" s="31"/>
      <c r="J42" s="31"/>
      <c r="K42" s="31"/>
      <c r="L42" s="33"/>
    </row>
    <row r="43" spans="1:12" s="32" customFormat="1" ht="35.25" customHeight="1">
      <c r="A43" s="228"/>
      <c r="B43" s="228"/>
      <c r="C43" s="228"/>
      <c r="D43" s="30"/>
      <c r="E43" s="30"/>
      <c r="F43" s="30"/>
      <c r="G43" s="34"/>
      <c r="H43" s="34"/>
      <c r="J43" s="2"/>
      <c r="K43" s="19"/>
      <c r="L43" s="58"/>
    </row>
    <row r="44" spans="1:12" s="32" customFormat="1" ht="12.75">
      <c r="A44" s="31"/>
      <c r="B44" s="31"/>
      <c r="C44" s="31"/>
      <c r="D44" s="35"/>
      <c r="E44" s="31"/>
      <c r="F44" s="31"/>
      <c r="G44" s="195"/>
      <c r="H44" s="195"/>
      <c r="J44" s="2"/>
      <c r="K44" s="3"/>
      <c r="L44" s="25"/>
    </row>
  </sheetData>
  <sheetProtection/>
  <mergeCells count="61">
    <mergeCell ref="A1:M1"/>
    <mergeCell ref="A2:M2"/>
    <mergeCell ref="C4:L4"/>
    <mergeCell ref="A5:B5"/>
    <mergeCell ref="C5:M5"/>
    <mergeCell ref="C7:M7"/>
    <mergeCell ref="A8:B8"/>
    <mergeCell ref="C8:M8"/>
    <mergeCell ref="D10:M10"/>
    <mergeCell ref="A11:C11"/>
    <mergeCell ref="D11:M11"/>
    <mergeCell ref="A13:M13"/>
    <mergeCell ref="A15:E16"/>
    <mergeCell ref="F15:F16"/>
    <mergeCell ref="G15:I15"/>
    <mergeCell ref="J15:L15"/>
    <mergeCell ref="A17:L17"/>
    <mergeCell ref="A18:E18"/>
    <mergeCell ref="A19:E19"/>
    <mergeCell ref="A20:E20"/>
    <mergeCell ref="G20:I20"/>
    <mergeCell ref="J20:L20"/>
    <mergeCell ref="A21:E21"/>
    <mergeCell ref="A22:E22"/>
    <mergeCell ref="A23:E23"/>
    <mergeCell ref="G23:I23"/>
    <mergeCell ref="J23:L23"/>
    <mergeCell ref="A24:E24"/>
    <mergeCell ref="G24:L24"/>
    <mergeCell ref="A25:E25"/>
    <mergeCell ref="H25:L25"/>
    <mergeCell ref="A26:J26"/>
    <mergeCell ref="K26:L26"/>
    <mergeCell ref="B27:E27"/>
    <mergeCell ref="B28:E28"/>
    <mergeCell ref="B29:K29"/>
    <mergeCell ref="B30:E30"/>
    <mergeCell ref="F30:G30"/>
    <mergeCell ref="B31:E31"/>
    <mergeCell ref="F31:G31"/>
    <mergeCell ref="B32:E32"/>
    <mergeCell ref="F32:G32"/>
    <mergeCell ref="B33:E33"/>
    <mergeCell ref="F33:G33"/>
    <mergeCell ref="B35:L35"/>
    <mergeCell ref="B36:E36"/>
    <mergeCell ref="F36:G36"/>
    <mergeCell ref="H36:J36"/>
    <mergeCell ref="B37:E37"/>
    <mergeCell ref="F37:G37"/>
    <mergeCell ref="H37:J37"/>
    <mergeCell ref="A40:E40"/>
    <mergeCell ref="H40:I40"/>
    <mergeCell ref="A43:C43"/>
    <mergeCell ref="G44:H44"/>
    <mergeCell ref="B38:E38"/>
    <mergeCell ref="F38:G38"/>
    <mergeCell ref="H38:J38"/>
    <mergeCell ref="B39:E39"/>
    <mergeCell ref="F39:G39"/>
    <mergeCell ref="H39:J39"/>
  </mergeCells>
  <printOptions/>
  <pageMargins left="0.1968503937007874" right="0.1968503937007874" top="0.31496062992125984" bottom="0.1968503937007874" header="0.1968503937007874" footer="0.1968503937007874"/>
  <pageSetup horizontalDpi="600" verticalDpi="600" orientation="portrait" paperSize="9" scale="82" r:id="rId3"/>
  <legacyDrawing r:id="rId2"/>
  <oleObjects>
    <oleObject progId="Equation.3" shapeId="49715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zoomScaleSheetLayoutView="100" zoomScalePageLayoutView="0" workbookViewId="0" topLeftCell="A35">
      <selection activeCell="G40" sqref="G40"/>
    </sheetView>
  </sheetViews>
  <sheetFormatPr defaultColWidth="9.00390625" defaultRowHeight="12.75"/>
  <cols>
    <col min="1" max="1" width="4.75390625" style="0" customWidth="1"/>
    <col min="2" max="2" width="13.00390625" style="0" customWidth="1"/>
    <col min="3" max="3" width="11.625" style="0" customWidth="1"/>
    <col min="4" max="4" width="9.75390625" style="0" customWidth="1"/>
    <col min="5" max="5" width="5.00390625" style="0" customWidth="1"/>
    <col min="6" max="6" width="8.25390625" style="0" hidden="1" customWidth="1"/>
    <col min="7" max="7" width="11.25390625" style="0" customWidth="1"/>
    <col min="8" max="8" width="10.00390625" style="0" customWidth="1"/>
    <col min="9" max="9" width="13.375" style="0" customWidth="1"/>
    <col min="10" max="10" width="11.375" style="0" customWidth="1"/>
    <col min="11" max="11" width="11.75390625" style="0" customWidth="1"/>
    <col min="12" max="12" width="12.625" style="0" customWidth="1"/>
    <col min="13" max="13" width="2.625" style="0" customWidth="1"/>
  </cols>
  <sheetData>
    <row r="1" spans="1:15" s="14" customFormat="1" ht="18.75">
      <c r="A1" s="218" t="s">
        <v>111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13"/>
      <c r="O1" s="13"/>
    </row>
    <row r="2" spans="1:15" s="14" customFormat="1" ht="18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3"/>
      <c r="O2" s="13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s="6" customFormat="1" ht="15.75">
      <c r="A4" s="6" t="s">
        <v>1</v>
      </c>
      <c r="B4" s="66" t="s">
        <v>26</v>
      </c>
      <c r="C4" s="194" t="s">
        <v>25</v>
      </c>
      <c r="D4" s="194"/>
      <c r="E4" s="194"/>
      <c r="F4" s="194"/>
      <c r="G4" s="194"/>
      <c r="H4" s="194"/>
      <c r="I4" s="194"/>
      <c r="J4" s="194"/>
      <c r="K4" s="194"/>
      <c r="L4" s="194"/>
      <c r="M4" s="67"/>
      <c r="N4" s="17"/>
      <c r="O4" s="22"/>
    </row>
    <row r="5" spans="1:15" s="21" customFormat="1" ht="12.75">
      <c r="A5" s="195" t="s">
        <v>11</v>
      </c>
      <c r="B5" s="195"/>
      <c r="C5" s="195" t="s">
        <v>2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20"/>
      <c r="O5" s="20"/>
    </row>
    <row r="6" spans="1:15" s="21" customFormat="1" ht="12.75">
      <c r="A6" s="25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0"/>
      <c r="O6" s="20"/>
    </row>
    <row r="7" spans="1:15" s="6" customFormat="1" ht="15.75">
      <c r="A7" s="6" t="s">
        <v>3</v>
      </c>
      <c r="B7" s="66" t="s">
        <v>28</v>
      </c>
      <c r="C7" s="194" t="s">
        <v>25</v>
      </c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7"/>
      <c r="O7" s="22"/>
    </row>
    <row r="8" spans="1:13" s="21" customFormat="1" ht="18.75" customHeight="1">
      <c r="A8" s="195" t="s">
        <v>11</v>
      </c>
      <c r="B8" s="195"/>
      <c r="C8" s="195" t="s">
        <v>4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</row>
    <row r="9" spans="1:13" s="21" customFormat="1" ht="12.75">
      <c r="A9" s="25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5" s="6" customFormat="1" ht="28.5" customHeight="1">
      <c r="A10" s="6" t="s">
        <v>5</v>
      </c>
      <c r="B10" s="50" t="s">
        <v>118</v>
      </c>
      <c r="C10" s="50" t="s">
        <v>119</v>
      </c>
      <c r="D10" s="186" t="s">
        <v>120</v>
      </c>
      <c r="E10" s="186"/>
      <c r="F10" s="186"/>
      <c r="G10" s="186"/>
      <c r="H10" s="186"/>
      <c r="I10" s="186"/>
      <c r="J10" s="186"/>
      <c r="K10" s="186"/>
      <c r="L10" s="186"/>
      <c r="M10" s="186"/>
      <c r="N10" s="24"/>
      <c r="O10" s="23"/>
    </row>
    <row r="11" spans="1:13" ht="12" customHeight="1">
      <c r="A11" s="245" t="s">
        <v>31</v>
      </c>
      <c r="B11" s="245"/>
      <c r="C11" s="245"/>
      <c r="D11" s="203" t="s">
        <v>10</v>
      </c>
      <c r="E11" s="203"/>
      <c r="F11" s="203"/>
      <c r="G11" s="203"/>
      <c r="H11" s="203"/>
      <c r="I11" s="203"/>
      <c r="J11" s="203"/>
      <c r="K11" s="203"/>
      <c r="L11" s="203"/>
      <c r="M11" s="203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5" s="14" customFormat="1" ht="9" customHeight="1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15"/>
      <c r="O13" s="15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>
      <c r="A15" s="196" t="s">
        <v>7</v>
      </c>
      <c r="B15" s="197"/>
      <c r="C15" s="197"/>
      <c r="D15" s="197"/>
      <c r="E15" s="248"/>
      <c r="F15" s="287" t="s">
        <v>49</v>
      </c>
      <c r="G15" s="250" t="s">
        <v>14</v>
      </c>
      <c r="H15" s="251"/>
      <c r="I15" s="252"/>
      <c r="J15" s="250" t="s">
        <v>15</v>
      </c>
      <c r="K15" s="251"/>
      <c r="L15" s="252"/>
      <c r="M15" s="62"/>
      <c r="N15" s="4"/>
      <c r="O15" s="4"/>
    </row>
    <row r="16" spans="1:15" ht="48">
      <c r="A16" s="198"/>
      <c r="B16" s="199"/>
      <c r="C16" s="199"/>
      <c r="D16" s="199"/>
      <c r="E16" s="249"/>
      <c r="F16" s="288"/>
      <c r="G16" s="63" t="s">
        <v>19</v>
      </c>
      <c r="H16" s="63" t="s">
        <v>12</v>
      </c>
      <c r="I16" s="63" t="s">
        <v>50</v>
      </c>
      <c r="J16" s="63" t="s">
        <v>19</v>
      </c>
      <c r="K16" s="63" t="s">
        <v>12</v>
      </c>
      <c r="L16" s="63" t="s">
        <v>50</v>
      </c>
      <c r="M16" s="12"/>
      <c r="N16" s="4"/>
      <c r="O16" s="4"/>
    </row>
    <row r="17" spans="1:15" ht="15.75">
      <c r="A17" s="240" t="s">
        <v>22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225"/>
      <c r="M17" s="12"/>
      <c r="N17" s="4"/>
      <c r="O17" s="4"/>
    </row>
    <row r="18" spans="1:15" ht="15.75">
      <c r="A18" s="240" t="s">
        <v>48</v>
      </c>
      <c r="B18" s="167"/>
      <c r="C18" s="167"/>
      <c r="D18" s="167"/>
      <c r="E18" s="167"/>
      <c r="F18" s="52"/>
      <c r="G18" s="52"/>
      <c r="H18" s="52"/>
      <c r="I18" s="52"/>
      <c r="J18" s="52"/>
      <c r="K18" s="52"/>
      <c r="L18" s="53"/>
      <c r="M18" s="12"/>
      <c r="N18" s="4"/>
      <c r="O18" s="4"/>
    </row>
    <row r="19" spans="1:15" ht="20.25" customHeight="1">
      <c r="A19" s="170" t="s">
        <v>121</v>
      </c>
      <c r="B19" s="171"/>
      <c r="C19" s="171"/>
      <c r="D19" s="171"/>
      <c r="E19" s="172"/>
      <c r="F19" s="63">
        <v>2</v>
      </c>
      <c r="G19" s="11"/>
      <c r="H19" s="11"/>
      <c r="I19" s="51"/>
      <c r="J19" s="11">
        <v>20.4</v>
      </c>
      <c r="K19" s="11">
        <v>20.4</v>
      </c>
      <c r="L19" s="51">
        <f>K19/J19</f>
        <v>1</v>
      </c>
      <c r="M19" s="44"/>
      <c r="N19" s="4"/>
      <c r="O19" s="4"/>
    </row>
    <row r="20" spans="1:15" ht="23.25" customHeight="1">
      <c r="A20" s="173" t="s">
        <v>51</v>
      </c>
      <c r="B20" s="174"/>
      <c r="C20" s="174"/>
      <c r="D20" s="174"/>
      <c r="E20" s="213"/>
      <c r="F20" s="54"/>
      <c r="G20" s="250"/>
      <c r="H20" s="251"/>
      <c r="I20" s="252"/>
      <c r="J20" s="293">
        <f>(L19)/1*100</f>
        <v>100</v>
      </c>
      <c r="K20" s="265"/>
      <c r="L20" s="266"/>
      <c r="M20" s="12"/>
      <c r="N20" s="4"/>
      <c r="O20" s="4"/>
    </row>
    <row r="21" spans="1:15" ht="12" customHeight="1">
      <c r="A21" s="164" t="s">
        <v>52</v>
      </c>
      <c r="B21" s="165"/>
      <c r="C21" s="165"/>
      <c r="D21" s="165"/>
      <c r="E21" s="165"/>
      <c r="F21" s="49"/>
      <c r="G21" s="10"/>
      <c r="H21" s="10"/>
      <c r="I21" s="10"/>
      <c r="J21" s="10"/>
      <c r="K21" s="10"/>
      <c r="L21" s="10"/>
      <c r="M21" s="12"/>
      <c r="N21" s="4"/>
      <c r="O21" s="4"/>
    </row>
    <row r="22" spans="1:15" ht="21.75" customHeight="1">
      <c r="A22" s="190" t="s">
        <v>122</v>
      </c>
      <c r="B22" s="190"/>
      <c r="C22" s="190"/>
      <c r="D22" s="190"/>
      <c r="E22" s="190"/>
      <c r="F22" s="49"/>
      <c r="G22" s="10"/>
      <c r="H22" s="10"/>
      <c r="I22" s="128"/>
      <c r="J22" s="10">
        <v>100</v>
      </c>
      <c r="K22" s="10">
        <v>100</v>
      </c>
      <c r="L22" s="51">
        <f>J22/K22</f>
        <v>1</v>
      </c>
      <c r="M22" s="12"/>
      <c r="N22" s="4"/>
      <c r="O22" s="4"/>
    </row>
    <row r="23" spans="1:15" ht="14.25" customHeight="1">
      <c r="A23" s="271" t="s">
        <v>51</v>
      </c>
      <c r="B23" s="271"/>
      <c r="C23" s="271"/>
      <c r="D23" s="271"/>
      <c r="E23" s="271"/>
      <c r="F23" s="49"/>
      <c r="G23" s="253"/>
      <c r="H23" s="253"/>
      <c r="I23" s="253"/>
      <c r="J23" s="251">
        <v>100</v>
      </c>
      <c r="K23" s="251"/>
      <c r="L23" s="252"/>
      <c r="M23" s="12"/>
      <c r="N23" s="4"/>
      <c r="O23" s="4"/>
    </row>
    <row r="24" spans="1:15" ht="27.75" customHeight="1">
      <c r="A24" s="168" t="s">
        <v>77</v>
      </c>
      <c r="B24" s="169"/>
      <c r="C24" s="169"/>
      <c r="D24" s="169"/>
      <c r="E24" s="212"/>
      <c r="F24" s="57"/>
      <c r="G24" s="155"/>
      <c r="H24" s="156"/>
      <c r="I24" s="156"/>
      <c r="J24" s="156"/>
      <c r="K24" s="156"/>
      <c r="L24" s="157"/>
      <c r="M24" s="42"/>
      <c r="N24" s="4"/>
      <c r="O24" s="4"/>
    </row>
    <row r="25" spans="1:15" ht="32.25" customHeight="1">
      <c r="A25" s="178" t="s">
        <v>53</v>
      </c>
      <c r="B25" s="179"/>
      <c r="C25" s="179"/>
      <c r="D25" s="179"/>
      <c r="E25" s="217"/>
      <c r="F25" s="56"/>
      <c r="G25" s="10"/>
      <c r="H25" s="222">
        <v>200</v>
      </c>
      <c r="I25" s="292"/>
      <c r="J25" s="292"/>
      <c r="K25" s="292"/>
      <c r="L25" s="292"/>
      <c r="M25" s="42"/>
      <c r="N25" s="5"/>
      <c r="O25" s="5"/>
    </row>
    <row r="26" spans="1:15" ht="15.75" customHeight="1">
      <c r="A26" s="289" t="s">
        <v>54</v>
      </c>
      <c r="B26" s="290"/>
      <c r="C26" s="290"/>
      <c r="D26" s="290"/>
      <c r="E26" s="290"/>
      <c r="F26" s="290"/>
      <c r="G26" s="290"/>
      <c r="H26" s="290"/>
      <c r="I26" s="290"/>
      <c r="J26" s="291"/>
      <c r="K26" s="286" t="s">
        <v>87</v>
      </c>
      <c r="L26" s="286"/>
      <c r="M26" s="42"/>
      <c r="N26" s="5"/>
      <c r="O26" s="5"/>
    </row>
    <row r="27" spans="1:15" ht="30" customHeight="1" hidden="1">
      <c r="A27" s="62"/>
      <c r="B27" s="277" t="s">
        <v>55</v>
      </c>
      <c r="C27" s="277"/>
      <c r="D27" s="277"/>
      <c r="E27" s="277"/>
      <c r="F27" s="69"/>
      <c r="G27" s="12"/>
      <c r="H27" s="12"/>
      <c r="I27" s="12"/>
      <c r="J27" s="12"/>
      <c r="K27" s="12"/>
      <c r="L27" s="12"/>
      <c r="M27" s="42"/>
      <c r="N27" s="5"/>
      <c r="O27" s="5"/>
    </row>
    <row r="28" spans="1:15" ht="26.25" customHeight="1" hidden="1">
      <c r="A28" s="62"/>
      <c r="B28" s="277" t="s">
        <v>56</v>
      </c>
      <c r="C28" s="277"/>
      <c r="D28" s="277"/>
      <c r="E28" s="277"/>
      <c r="F28" s="69"/>
      <c r="G28" s="12"/>
      <c r="H28" s="12"/>
      <c r="I28" s="12"/>
      <c r="J28" s="12"/>
      <c r="K28" s="12"/>
      <c r="L28" s="12"/>
      <c r="M28" s="42"/>
      <c r="N28" s="5"/>
      <c r="O28" s="5"/>
    </row>
    <row r="29" spans="1:15" ht="30" customHeight="1">
      <c r="A29" s="62"/>
      <c r="B29" s="205" t="s">
        <v>57</v>
      </c>
      <c r="C29" s="205"/>
      <c r="D29" s="205"/>
      <c r="E29" s="205"/>
      <c r="F29" s="205"/>
      <c r="G29" s="205"/>
      <c r="H29" s="205"/>
      <c r="I29" s="205"/>
      <c r="J29" s="205"/>
      <c r="K29" s="205"/>
      <c r="L29" s="12"/>
      <c r="M29" s="42"/>
      <c r="N29" s="5"/>
      <c r="O29" s="5"/>
    </row>
    <row r="30" spans="1:15" ht="24.75" customHeight="1">
      <c r="A30" s="62"/>
      <c r="B30" s="188" t="s">
        <v>59</v>
      </c>
      <c r="C30" s="188"/>
      <c r="D30" s="188"/>
      <c r="E30" s="188"/>
      <c r="F30" s="183" t="s">
        <v>63</v>
      </c>
      <c r="G30" s="183"/>
      <c r="H30" s="77"/>
      <c r="I30" s="12"/>
      <c r="J30" s="12"/>
      <c r="K30" s="12"/>
      <c r="L30" s="12"/>
      <c r="M30" s="42"/>
      <c r="N30" s="5"/>
      <c r="O30" s="5"/>
    </row>
    <row r="31" spans="1:15" ht="14.25" customHeight="1">
      <c r="A31" s="62"/>
      <c r="B31" s="189" t="s">
        <v>74</v>
      </c>
      <c r="C31" s="189"/>
      <c r="D31" s="189"/>
      <c r="E31" s="189"/>
      <c r="F31" s="278">
        <v>0</v>
      </c>
      <c r="G31" s="278"/>
      <c r="H31" s="77"/>
      <c r="I31" s="12"/>
      <c r="J31" s="12"/>
      <c r="K31" s="12"/>
      <c r="L31" s="12"/>
      <c r="M31" s="42"/>
      <c r="N31" s="5"/>
      <c r="O31" s="5"/>
    </row>
    <row r="32" spans="1:15" ht="15" customHeight="1">
      <c r="A32" s="62"/>
      <c r="B32" s="190" t="s">
        <v>75</v>
      </c>
      <c r="C32" s="190"/>
      <c r="D32" s="190"/>
      <c r="E32" s="190"/>
      <c r="F32" s="271">
        <v>15</v>
      </c>
      <c r="G32" s="271"/>
      <c r="H32" s="65"/>
      <c r="I32" s="42"/>
      <c r="J32" s="42"/>
      <c r="K32" s="42"/>
      <c r="L32" s="42"/>
      <c r="M32" s="42"/>
      <c r="N32" s="5"/>
      <c r="O32" s="5"/>
    </row>
    <row r="33" spans="1:15" ht="15" customHeight="1">
      <c r="A33" s="9"/>
      <c r="B33" s="185" t="s">
        <v>76</v>
      </c>
      <c r="C33" s="185"/>
      <c r="D33" s="185"/>
      <c r="E33" s="185"/>
      <c r="F33" s="271">
        <v>25</v>
      </c>
      <c r="G33" s="271"/>
      <c r="H33" s="65"/>
      <c r="I33" s="42"/>
      <c r="J33" s="42"/>
      <c r="K33" s="42"/>
      <c r="L33" s="42"/>
      <c r="M33" s="42"/>
      <c r="N33" s="5"/>
      <c r="O33" s="5"/>
    </row>
    <row r="34" spans="1:15" ht="15" customHeight="1">
      <c r="A34" s="9"/>
      <c r="B34" s="76"/>
      <c r="C34" s="76"/>
      <c r="D34" s="76"/>
      <c r="E34" s="76"/>
      <c r="F34" s="75"/>
      <c r="G34" s="75"/>
      <c r="H34" s="72"/>
      <c r="I34" s="42"/>
      <c r="J34" s="42"/>
      <c r="K34" s="42"/>
      <c r="L34" s="42"/>
      <c r="M34" s="42"/>
      <c r="N34" s="5"/>
      <c r="O34" s="5"/>
    </row>
    <row r="35" spans="1:15" ht="15" customHeight="1">
      <c r="A35" s="9"/>
      <c r="B35" s="272" t="s">
        <v>61</v>
      </c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42"/>
      <c r="N35" s="5"/>
      <c r="O35" s="5"/>
    </row>
    <row r="36" spans="1:15" ht="24.75" customHeight="1">
      <c r="A36" s="9"/>
      <c r="B36" s="270" t="s">
        <v>62</v>
      </c>
      <c r="C36" s="270"/>
      <c r="D36" s="270"/>
      <c r="E36" s="270"/>
      <c r="F36" s="182" t="s">
        <v>63</v>
      </c>
      <c r="G36" s="182"/>
      <c r="H36" s="182"/>
      <c r="I36" s="182"/>
      <c r="J36" s="182"/>
      <c r="K36" s="42"/>
      <c r="L36" s="42"/>
      <c r="M36" s="42"/>
      <c r="N36" s="5"/>
      <c r="O36" s="5"/>
    </row>
    <row r="37" spans="1:15" ht="24.75" customHeight="1">
      <c r="A37" s="9"/>
      <c r="B37" s="270" t="s">
        <v>64</v>
      </c>
      <c r="C37" s="270"/>
      <c r="D37" s="270"/>
      <c r="E37" s="270"/>
      <c r="F37" s="259" t="s">
        <v>69</v>
      </c>
      <c r="G37" s="208"/>
      <c r="H37" s="182"/>
      <c r="I37" s="182"/>
      <c r="J37" s="182"/>
      <c r="K37" s="42"/>
      <c r="L37" s="42"/>
      <c r="M37" s="42"/>
      <c r="N37" s="5"/>
      <c r="O37" s="5"/>
    </row>
    <row r="38" spans="1:15" ht="15" customHeight="1">
      <c r="A38" s="9"/>
      <c r="B38" s="270" t="s">
        <v>65</v>
      </c>
      <c r="C38" s="270"/>
      <c r="D38" s="270"/>
      <c r="E38" s="270"/>
      <c r="F38" s="259" t="s">
        <v>67</v>
      </c>
      <c r="G38" s="208"/>
      <c r="H38" s="182">
        <v>200</v>
      </c>
      <c r="I38" s="182"/>
      <c r="J38" s="182"/>
      <c r="K38" s="42"/>
      <c r="L38" s="42"/>
      <c r="M38" s="42"/>
      <c r="N38" s="5"/>
      <c r="O38" s="5"/>
    </row>
    <row r="39" spans="1:15" ht="24" customHeight="1">
      <c r="A39" s="9"/>
      <c r="B39" s="270" t="s">
        <v>66</v>
      </c>
      <c r="C39" s="270"/>
      <c r="D39" s="270"/>
      <c r="E39" s="270"/>
      <c r="F39" s="259" t="s">
        <v>68</v>
      </c>
      <c r="G39" s="208"/>
      <c r="H39" s="182"/>
      <c r="I39" s="182"/>
      <c r="J39" s="182"/>
      <c r="K39" s="42"/>
      <c r="L39" s="42"/>
      <c r="M39" s="42"/>
      <c r="N39" s="5"/>
      <c r="O39" s="5"/>
    </row>
    <row r="40" spans="1:15" ht="36.75" customHeight="1">
      <c r="A40" s="180" t="s">
        <v>85</v>
      </c>
      <c r="B40" s="180"/>
      <c r="C40" s="180"/>
      <c r="D40" s="180"/>
      <c r="E40" s="180"/>
      <c r="F40" s="59"/>
      <c r="G40" s="90" t="s">
        <v>131</v>
      </c>
      <c r="H40" s="181" t="s">
        <v>86</v>
      </c>
      <c r="I40" s="181"/>
      <c r="K40" s="32"/>
      <c r="L40" s="58"/>
      <c r="N40" s="1"/>
      <c r="O40" s="1"/>
    </row>
    <row r="41" spans="1:15" ht="12.75">
      <c r="A41" s="18"/>
      <c r="B41" s="18"/>
      <c r="C41" s="18"/>
      <c r="D41" s="18"/>
      <c r="E41" s="18"/>
      <c r="F41" s="18"/>
      <c r="G41" t="s">
        <v>8</v>
      </c>
      <c r="I41" s="55" t="s">
        <v>0</v>
      </c>
      <c r="K41" s="55"/>
      <c r="L41" s="55"/>
      <c r="N41" s="1"/>
      <c r="O41" s="1"/>
    </row>
    <row r="42" spans="1:12" s="32" customFormat="1" ht="18.75">
      <c r="A42" s="30"/>
      <c r="B42" s="30"/>
      <c r="C42" s="31"/>
      <c r="D42" s="31"/>
      <c r="E42" s="31"/>
      <c r="F42" s="31"/>
      <c r="G42" s="31"/>
      <c r="H42" s="31"/>
      <c r="J42" s="31"/>
      <c r="K42" s="31"/>
      <c r="L42" s="33"/>
    </row>
    <row r="43" spans="1:12" s="32" customFormat="1" ht="35.25" customHeight="1">
      <c r="A43" s="228"/>
      <c r="B43" s="228"/>
      <c r="C43" s="228"/>
      <c r="D43" s="30"/>
      <c r="E43" s="30"/>
      <c r="F43" s="30"/>
      <c r="G43" s="34"/>
      <c r="H43" s="34"/>
      <c r="J43" s="2"/>
      <c r="K43" s="19"/>
      <c r="L43" s="58"/>
    </row>
    <row r="44" spans="1:12" s="32" customFormat="1" ht="12.75">
      <c r="A44" s="31"/>
      <c r="B44" s="31"/>
      <c r="C44" s="31"/>
      <c r="D44" s="35"/>
      <c r="E44" s="31"/>
      <c r="F44" s="31"/>
      <c r="G44" s="195"/>
      <c r="H44" s="195"/>
      <c r="J44" s="2"/>
      <c r="K44" s="3"/>
      <c r="L44" s="25"/>
    </row>
  </sheetData>
  <sheetProtection/>
  <mergeCells count="61">
    <mergeCell ref="A1:M1"/>
    <mergeCell ref="A2:M2"/>
    <mergeCell ref="C4:L4"/>
    <mergeCell ref="A5:B5"/>
    <mergeCell ref="C5:M5"/>
    <mergeCell ref="C7:M7"/>
    <mergeCell ref="A8:B8"/>
    <mergeCell ref="C8:M8"/>
    <mergeCell ref="D10:M10"/>
    <mergeCell ref="A11:C11"/>
    <mergeCell ref="D11:M11"/>
    <mergeCell ref="A13:M13"/>
    <mergeCell ref="A15:E16"/>
    <mergeCell ref="F15:F16"/>
    <mergeCell ref="G15:I15"/>
    <mergeCell ref="J15:L15"/>
    <mergeCell ref="A17:L17"/>
    <mergeCell ref="A18:E18"/>
    <mergeCell ref="A19:E19"/>
    <mergeCell ref="A20:E20"/>
    <mergeCell ref="G20:I20"/>
    <mergeCell ref="J20:L20"/>
    <mergeCell ref="A21:E21"/>
    <mergeCell ref="A22:E22"/>
    <mergeCell ref="A23:E23"/>
    <mergeCell ref="G23:I23"/>
    <mergeCell ref="J23:L23"/>
    <mergeCell ref="A24:E24"/>
    <mergeCell ref="G24:L24"/>
    <mergeCell ref="A25:E25"/>
    <mergeCell ref="H25:L25"/>
    <mergeCell ref="A26:J26"/>
    <mergeCell ref="K26:L26"/>
    <mergeCell ref="B27:E27"/>
    <mergeCell ref="B28:E28"/>
    <mergeCell ref="B29:K29"/>
    <mergeCell ref="B30:E30"/>
    <mergeCell ref="F30:G30"/>
    <mergeCell ref="B31:E31"/>
    <mergeCell ref="F31:G31"/>
    <mergeCell ref="B32:E32"/>
    <mergeCell ref="F32:G32"/>
    <mergeCell ref="B33:E33"/>
    <mergeCell ref="F33:G33"/>
    <mergeCell ref="B35:L35"/>
    <mergeCell ref="B36:E36"/>
    <mergeCell ref="F36:G36"/>
    <mergeCell ref="H36:J36"/>
    <mergeCell ref="B37:E37"/>
    <mergeCell ref="F37:G37"/>
    <mergeCell ref="H37:J37"/>
    <mergeCell ref="A40:E40"/>
    <mergeCell ref="H40:I40"/>
    <mergeCell ref="A43:C43"/>
    <mergeCell ref="G44:H44"/>
    <mergeCell ref="B38:E38"/>
    <mergeCell ref="F38:G38"/>
    <mergeCell ref="H38:J38"/>
    <mergeCell ref="B39:E39"/>
    <mergeCell ref="F39:G39"/>
    <mergeCell ref="H39:J39"/>
  </mergeCells>
  <printOptions/>
  <pageMargins left="0.1968503937007874" right="0.1968503937007874" top="0.31496062992125984" bottom="0.1968503937007874" header="0.1968503937007874" footer="0.1968503937007874"/>
  <pageSetup horizontalDpi="600" verticalDpi="600" orientation="portrait" paperSize="9" scale="82" r:id="rId3"/>
  <legacyDrawing r:id="rId2"/>
  <oleObjects>
    <oleObject progId="Equation.3" shapeId="3429475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zoomScaleSheetLayoutView="100" zoomScalePageLayoutView="0" workbookViewId="0" topLeftCell="A40">
      <selection activeCell="G40" sqref="G40"/>
    </sheetView>
  </sheetViews>
  <sheetFormatPr defaultColWidth="9.00390625" defaultRowHeight="12.75"/>
  <cols>
    <col min="1" max="1" width="4.75390625" style="0" customWidth="1"/>
    <col min="2" max="2" width="13.00390625" style="0" customWidth="1"/>
    <col min="3" max="3" width="11.625" style="0" customWidth="1"/>
    <col min="4" max="4" width="9.75390625" style="0" customWidth="1"/>
    <col min="5" max="5" width="5.00390625" style="0" customWidth="1"/>
    <col min="6" max="6" width="8.25390625" style="0" hidden="1" customWidth="1"/>
    <col min="7" max="7" width="11.25390625" style="0" customWidth="1"/>
    <col min="8" max="8" width="10.00390625" style="0" customWidth="1"/>
    <col min="9" max="9" width="13.375" style="0" customWidth="1"/>
    <col min="10" max="10" width="15.125" style="0" customWidth="1"/>
    <col min="11" max="11" width="11.75390625" style="0" customWidth="1"/>
    <col min="12" max="12" width="12.625" style="0" customWidth="1"/>
    <col min="13" max="13" width="2.625" style="0" customWidth="1"/>
  </cols>
  <sheetData>
    <row r="1" spans="1:15" s="14" customFormat="1" ht="18.75">
      <c r="A1" s="218" t="s">
        <v>111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13"/>
      <c r="O1" s="13"/>
    </row>
    <row r="2" spans="1:15" s="14" customFormat="1" ht="11.2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3"/>
      <c r="O2" s="13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s="6" customFormat="1" ht="12" customHeight="1">
      <c r="A4" s="133" t="s">
        <v>1</v>
      </c>
      <c r="B4" s="134" t="s">
        <v>26</v>
      </c>
      <c r="C4" s="181" t="s">
        <v>25</v>
      </c>
      <c r="D4" s="181"/>
      <c r="E4" s="181"/>
      <c r="F4" s="181"/>
      <c r="G4" s="181"/>
      <c r="H4" s="181"/>
      <c r="I4" s="181"/>
      <c r="J4" s="181"/>
      <c r="K4" s="181"/>
      <c r="L4" s="181"/>
      <c r="M4" s="135"/>
      <c r="N4" s="17"/>
      <c r="O4" s="22"/>
    </row>
    <row r="5" spans="1:15" s="21" customFormat="1" ht="12.75">
      <c r="A5" s="195" t="s">
        <v>11</v>
      </c>
      <c r="B5" s="195"/>
      <c r="C5" s="195" t="s">
        <v>2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20"/>
      <c r="O5" s="20"/>
    </row>
    <row r="6" spans="1:15" s="21" customFormat="1" ht="12.75">
      <c r="A6" s="25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0"/>
      <c r="O6" s="20"/>
    </row>
    <row r="7" spans="1:15" s="6" customFormat="1" ht="15.75">
      <c r="A7" s="133" t="s">
        <v>3</v>
      </c>
      <c r="B7" s="134" t="s">
        <v>28</v>
      </c>
      <c r="C7" s="181" t="s">
        <v>25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7"/>
      <c r="O7" s="22"/>
    </row>
    <row r="8" spans="1:13" s="21" customFormat="1" ht="18.75" customHeight="1">
      <c r="A8" s="195" t="s">
        <v>11</v>
      </c>
      <c r="B8" s="195"/>
      <c r="C8" s="195" t="s">
        <v>4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</row>
    <row r="9" spans="1:13" s="21" customFormat="1" ht="12.75">
      <c r="A9" s="25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5" s="6" customFormat="1" ht="28.5" customHeight="1">
      <c r="A10" s="133" t="s">
        <v>5</v>
      </c>
      <c r="B10" s="132" t="s">
        <v>129</v>
      </c>
      <c r="C10" s="132" t="s">
        <v>119</v>
      </c>
      <c r="D10" s="308" t="s">
        <v>126</v>
      </c>
      <c r="E10" s="308"/>
      <c r="F10" s="308"/>
      <c r="G10" s="308"/>
      <c r="H10" s="308"/>
      <c r="I10" s="308"/>
      <c r="J10" s="308"/>
      <c r="K10" s="308"/>
      <c r="L10" s="308"/>
      <c r="M10" s="308"/>
      <c r="N10" s="24"/>
      <c r="O10" s="23"/>
    </row>
    <row r="11" spans="1:13" ht="12" customHeight="1">
      <c r="A11" s="245" t="s">
        <v>31</v>
      </c>
      <c r="B11" s="245"/>
      <c r="C11" s="245"/>
      <c r="D11" s="203" t="s">
        <v>10</v>
      </c>
      <c r="E11" s="203"/>
      <c r="F11" s="203"/>
      <c r="G11" s="203"/>
      <c r="H11" s="203"/>
      <c r="I11" s="203"/>
      <c r="J11" s="203"/>
      <c r="K11" s="203"/>
      <c r="L11" s="203"/>
      <c r="M11" s="203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5" s="14" customFormat="1" ht="9" customHeight="1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15"/>
      <c r="O13" s="15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280" t="s">
        <v>7</v>
      </c>
      <c r="B15" s="281"/>
      <c r="C15" s="281"/>
      <c r="D15" s="281"/>
      <c r="E15" s="282"/>
      <c r="F15" s="257" t="s">
        <v>49</v>
      </c>
      <c r="G15" s="200" t="s">
        <v>14</v>
      </c>
      <c r="H15" s="201"/>
      <c r="I15" s="202"/>
      <c r="J15" s="200" t="s">
        <v>15</v>
      </c>
      <c r="K15" s="201"/>
      <c r="L15" s="202"/>
      <c r="M15" s="136"/>
      <c r="N15" s="4"/>
      <c r="O15" s="4"/>
    </row>
    <row r="16" spans="1:15" ht="51">
      <c r="A16" s="283"/>
      <c r="B16" s="284"/>
      <c r="C16" s="284"/>
      <c r="D16" s="284"/>
      <c r="E16" s="285"/>
      <c r="F16" s="258"/>
      <c r="G16" s="65" t="s">
        <v>19</v>
      </c>
      <c r="H16" s="65" t="s">
        <v>12</v>
      </c>
      <c r="I16" s="65" t="s">
        <v>50</v>
      </c>
      <c r="J16" s="65" t="s">
        <v>19</v>
      </c>
      <c r="K16" s="65" t="s">
        <v>12</v>
      </c>
      <c r="L16" s="65" t="s">
        <v>50</v>
      </c>
      <c r="M16" s="77"/>
      <c r="N16" s="4"/>
      <c r="O16" s="4"/>
    </row>
    <row r="17" spans="1:15" ht="12.75">
      <c r="A17" s="305" t="s">
        <v>22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7"/>
      <c r="M17" s="77"/>
      <c r="N17" s="4"/>
      <c r="O17" s="4"/>
    </row>
    <row r="18" spans="1:15" ht="12.75">
      <c r="A18" s="305" t="s">
        <v>48</v>
      </c>
      <c r="B18" s="306"/>
      <c r="C18" s="306"/>
      <c r="D18" s="306"/>
      <c r="E18" s="306"/>
      <c r="F18" s="137"/>
      <c r="G18" s="137"/>
      <c r="H18" s="137"/>
      <c r="I18" s="137"/>
      <c r="J18" s="137"/>
      <c r="K18" s="137"/>
      <c r="L18" s="138"/>
      <c r="M18" s="77"/>
      <c r="N18" s="4"/>
      <c r="O18" s="4"/>
    </row>
    <row r="19" spans="1:15" ht="25.5" customHeight="1">
      <c r="A19" s="168" t="s">
        <v>127</v>
      </c>
      <c r="B19" s="169"/>
      <c r="C19" s="169"/>
      <c r="D19" s="169"/>
      <c r="E19" s="212"/>
      <c r="F19" s="65">
        <v>2</v>
      </c>
      <c r="G19" s="139"/>
      <c r="H19" s="139"/>
      <c r="I19" s="140"/>
      <c r="J19" s="139">
        <v>18.8</v>
      </c>
      <c r="K19" s="139">
        <v>25</v>
      </c>
      <c r="L19" s="140">
        <f>K19/J19</f>
        <v>1.3297872340425532</v>
      </c>
      <c r="M19" s="141"/>
      <c r="N19" s="4"/>
      <c r="O19" s="4"/>
    </row>
    <row r="20" spans="1:15" ht="16.5" customHeight="1">
      <c r="A20" s="173" t="s">
        <v>51</v>
      </c>
      <c r="B20" s="174"/>
      <c r="C20" s="174"/>
      <c r="D20" s="174"/>
      <c r="E20" s="213"/>
      <c r="F20" s="125"/>
      <c r="G20" s="200"/>
      <c r="H20" s="201"/>
      <c r="I20" s="202"/>
      <c r="J20" s="162">
        <f>(L19)/1*100</f>
        <v>132.9787234042553</v>
      </c>
      <c r="K20" s="161"/>
      <c r="L20" s="163"/>
      <c r="M20" s="77"/>
      <c r="N20" s="4"/>
      <c r="O20" s="4"/>
    </row>
    <row r="21" spans="1:15" ht="12" customHeight="1">
      <c r="A21" s="303" t="s">
        <v>52</v>
      </c>
      <c r="B21" s="304"/>
      <c r="C21" s="304"/>
      <c r="D21" s="304"/>
      <c r="E21" s="304"/>
      <c r="F21" s="123"/>
      <c r="G21" s="65"/>
      <c r="H21" s="65"/>
      <c r="I21" s="65"/>
      <c r="J21" s="65"/>
      <c r="K21" s="65"/>
      <c r="L21" s="65"/>
      <c r="M21" s="77"/>
      <c r="N21" s="4"/>
      <c r="O21" s="4"/>
    </row>
    <row r="22" spans="1:15" ht="34.5" customHeight="1">
      <c r="A22" s="190" t="s">
        <v>128</v>
      </c>
      <c r="B22" s="190"/>
      <c r="C22" s="190"/>
      <c r="D22" s="190"/>
      <c r="E22" s="190"/>
      <c r="F22" s="123"/>
      <c r="G22" s="65"/>
      <c r="H22" s="65"/>
      <c r="I22" s="129"/>
      <c r="J22" s="65">
        <v>100</v>
      </c>
      <c r="K22" s="65">
        <v>100</v>
      </c>
      <c r="L22" s="140">
        <f>J22/K22</f>
        <v>1</v>
      </c>
      <c r="M22" s="77"/>
      <c r="N22" s="4"/>
      <c r="O22" s="4"/>
    </row>
    <row r="23" spans="1:15" ht="14.25" customHeight="1">
      <c r="A23" s="300" t="s">
        <v>51</v>
      </c>
      <c r="B23" s="300"/>
      <c r="C23" s="300"/>
      <c r="D23" s="300"/>
      <c r="E23" s="300"/>
      <c r="F23" s="123"/>
      <c r="G23" s="183"/>
      <c r="H23" s="183"/>
      <c r="I23" s="183"/>
      <c r="J23" s="201">
        <v>100</v>
      </c>
      <c r="K23" s="201"/>
      <c r="L23" s="202"/>
      <c r="M23" s="77"/>
      <c r="N23" s="4"/>
      <c r="O23" s="4"/>
    </row>
    <row r="24" spans="1:15" ht="27.75" customHeight="1">
      <c r="A24" s="168" t="s">
        <v>77</v>
      </c>
      <c r="B24" s="169"/>
      <c r="C24" s="169"/>
      <c r="D24" s="169"/>
      <c r="E24" s="212"/>
      <c r="F24" s="124"/>
      <c r="G24" s="152"/>
      <c r="H24" s="153"/>
      <c r="I24" s="153"/>
      <c r="J24" s="153"/>
      <c r="K24" s="153"/>
      <c r="L24" s="154"/>
      <c r="M24" s="142"/>
      <c r="N24" s="4"/>
      <c r="O24" s="4"/>
    </row>
    <row r="25" spans="1:15" ht="32.25" customHeight="1">
      <c r="A25" s="178" t="s">
        <v>53</v>
      </c>
      <c r="B25" s="179"/>
      <c r="C25" s="179"/>
      <c r="D25" s="179"/>
      <c r="E25" s="217"/>
      <c r="F25" s="131"/>
      <c r="G25" s="65"/>
      <c r="H25" s="301">
        <v>233</v>
      </c>
      <c r="I25" s="302"/>
      <c r="J25" s="302"/>
      <c r="K25" s="302"/>
      <c r="L25" s="302"/>
      <c r="M25" s="142"/>
      <c r="N25" s="5"/>
      <c r="O25" s="5"/>
    </row>
    <row r="26" spans="1:15" ht="15.75" customHeight="1">
      <c r="A26" s="295" t="s">
        <v>54</v>
      </c>
      <c r="B26" s="296"/>
      <c r="C26" s="296"/>
      <c r="D26" s="296"/>
      <c r="E26" s="296"/>
      <c r="F26" s="296"/>
      <c r="G26" s="296"/>
      <c r="H26" s="296"/>
      <c r="I26" s="296"/>
      <c r="J26" s="297"/>
      <c r="K26" s="298" t="s">
        <v>123</v>
      </c>
      <c r="L26" s="298"/>
      <c r="M26" s="142"/>
      <c r="N26" s="5"/>
      <c r="O26" s="5"/>
    </row>
    <row r="27" spans="1:15" ht="30" customHeight="1" hidden="1">
      <c r="A27" s="136"/>
      <c r="B27" s="299" t="s">
        <v>72</v>
      </c>
      <c r="C27" s="299"/>
      <c r="D27" s="299"/>
      <c r="E27" s="299"/>
      <c r="F27" s="126"/>
      <c r="G27" s="77"/>
      <c r="H27" s="77"/>
      <c r="I27" s="77"/>
      <c r="J27" s="77"/>
      <c r="K27" s="77"/>
      <c r="L27" s="77"/>
      <c r="M27" s="142"/>
      <c r="N27" s="5"/>
      <c r="O27" s="5"/>
    </row>
    <row r="28" spans="1:15" ht="26.25" customHeight="1" hidden="1">
      <c r="A28" s="136"/>
      <c r="B28" s="299" t="s">
        <v>73</v>
      </c>
      <c r="C28" s="299"/>
      <c r="D28" s="299"/>
      <c r="E28" s="299"/>
      <c r="F28" s="126"/>
      <c r="G28" s="77"/>
      <c r="H28" s="77"/>
      <c r="I28" s="77"/>
      <c r="J28" s="77"/>
      <c r="K28" s="77"/>
      <c r="L28" s="77"/>
      <c r="M28" s="142"/>
      <c r="N28" s="5"/>
      <c r="O28" s="5"/>
    </row>
    <row r="29" spans="1:15" ht="30" customHeight="1">
      <c r="A29" s="136"/>
      <c r="B29" s="299" t="s">
        <v>57</v>
      </c>
      <c r="C29" s="299"/>
      <c r="D29" s="299"/>
      <c r="E29" s="299"/>
      <c r="F29" s="299"/>
      <c r="G29" s="299"/>
      <c r="H29" s="299"/>
      <c r="I29" s="299"/>
      <c r="J29" s="299"/>
      <c r="K29" s="299"/>
      <c r="L29" s="77"/>
      <c r="M29" s="142"/>
      <c r="N29" s="5"/>
      <c r="O29" s="5"/>
    </row>
    <row r="30" spans="1:15" ht="24.75" customHeight="1">
      <c r="A30" s="136"/>
      <c r="B30" s="188" t="s">
        <v>59</v>
      </c>
      <c r="C30" s="188"/>
      <c r="D30" s="188"/>
      <c r="E30" s="188"/>
      <c r="F30" s="183" t="s">
        <v>63</v>
      </c>
      <c r="G30" s="183"/>
      <c r="H30" s="77"/>
      <c r="I30" s="77"/>
      <c r="J30" s="77"/>
      <c r="K30" s="77"/>
      <c r="L30" s="77"/>
      <c r="M30" s="142"/>
      <c r="N30" s="5"/>
      <c r="O30" s="5"/>
    </row>
    <row r="31" spans="1:15" ht="14.25" customHeight="1">
      <c r="A31" s="136"/>
      <c r="B31" s="189" t="s">
        <v>74</v>
      </c>
      <c r="C31" s="189"/>
      <c r="D31" s="189"/>
      <c r="E31" s="189"/>
      <c r="F31" s="278">
        <v>0</v>
      </c>
      <c r="G31" s="278"/>
      <c r="H31" s="77"/>
      <c r="I31" s="77"/>
      <c r="J31" s="77"/>
      <c r="K31" s="77"/>
      <c r="L31" s="77"/>
      <c r="M31" s="142"/>
      <c r="N31" s="5"/>
      <c r="O31" s="5"/>
    </row>
    <row r="32" spans="1:15" ht="15" customHeight="1">
      <c r="A32" s="136"/>
      <c r="B32" s="190" t="s">
        <v>75</v>
      </c>
      <c r="C32" s="190"/>
      <c r="D32" s="190"/>
      <c r="E32" s="190"/>
      <c r="F32" s="271">
        <v>15</v>
      </c>
      <c r="G32" s="271"/>
      <c r="H32" s="65"/>
      <c r="I32" s="142"/>
      <c r="J32" s="142"/>
      <c r="K32" s="142"/>
      <c r="L32" s="142"/>
      <c r="M32" s="142"/>
      <c r="N32" s="5"/>
      <c r="O32" s="5"/>
    </row>
    <row r="33" spans="1:15" ht="15" customHeight="1">
      <c r="A33" s="4"/>
      <c r="B33" s="185" t="s">
        <v>76</v>
      </c>
      <c r="C33" s="185"/>
      <c r="D33" s="185"/>
      <c r="E33" s="185"/>
      <c r="F33" s="271">
        <v>25</v>
      </c>
      <c r="G33" s="271"/>
      <c r="H33" s="65"/>
      <c r="I33" s="142"/>
      <c r="J33" s="142"/>
      <c r="K33" s="142"/>
      <c r="L33" s="142"/>
      <c r="M33" s="142"/>
      <c r="N33" s="5"/>
      <c r="O33" s="5"/>
    </row>
    <row r="34" spans="1:15" ht="15" customHeight="1">
      <c r="A34" s="4"/>
      <c r="B34" s="101"/>
      <c r="C34" s="101"/>
      <c r="D34" s="101"/>
      <c r="E34" s="101"/>
      <c r="F34" s="112"/>
      <c r="G34" s="112"/>
      <c r="H34" s="77"/>
      <c r="I34" s="142"/>
      <c r="J34" s="142"/>
      <c r="K34" s="142"/>
      <c r="L34" s="142"/>
      <c r="M34" s="142"/>
      <c r="N34" s="5"/>
      <c r="O34" s="5"/>
    </row>
    <row r="35" spans="1:15" ht="15" customHeight="1">
      <c r="A35" s="4"/>
      <c r="B35" s="294" t="s">
        <v>61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142"/>
      <c r="N35" s="5"/>
      <c r="O35" s="5"/>
    </row>
    <row r="36" spans="1:15" ht="24.75" customHeight="1">
      <c r="A36" s="4"/>
      <c r="B36" s="185" t="s">
        <v>62</v>
      </c>
      <c r="C36" s="185"/>
      <c r="D36" s="185"/>
      <c r="E36" s="185"/>
      <c r="F36" s="183" t="s">
        <v>63</v>
      </c>
      <c r="G36" s="183"/>
      <c r="H36" s="183"/>
      <c r="I36" s="183"/>
      <c r="J36" s="183"/>
      <c r="K36" s="142"/>
      <c r="L36" s="142"/>
      <c r="M36" s="142"/>
      <c r="N36" s="5"/>
      <c r="O36" s="5"/>
    </row>
    <row r="37" spans="1:15" ht="24.75" customHeight="1">
      <c r="A37" s="4"/>
      <c r="B37" s="185" t="s">
        <v>64</v>
      </c>
      <c r="C37" s="185"/>
      <c r="D37" s="185"/>
      <c r="E37" s="185"/>
      <c r="F37" s="200" t="s">
        <v>69</v>
      </c>
      <c r="G37" s="202"/>
      <c r="H37" s="183">
        <v>233</v>
      </c>
      <c r="I37" s="183"/>
      <c r="J37" s="183"/>
      <c r="K37" s="142"/>
      <c r="L37" s="142"/>
      <c r="M37" s="142"/>
      <c r="N37" s="5"/>
      <c r="O37" s="5"/>
    </row>
    <row r="38" spans="1:15" ht="15" customHeight="1">
      <c r="A38" s="4"/>
      <c r="B38" s="185" t="s">
        <v>65</v>
      </c>
      <c r="C38" s="185"/>
      <c r="D38" s="185"/>
      <c r="E38" s="185"/>
      <c r="F38" s="200" t="s">
        <v>67</v>
      </c>
      <c r="G38" s="202"/>
      <c r="H38" s="183"/>
      <c r="I38" s="183"/>
      <c r="J38" s="183"/>
      <c r="K38" s="142"/>
      <c r="L38" s="142"/>
      <c r="M38" s="142"/>
      <c r="N38" s="5"/>
      <c r="O38" s="5"/>
    </row>
    <row r="39" spans="1:15" ht="24" customHeight="1">
      <c r="A39" s="4"/>
      <c r="B39" s="185" t="s">
        <v>66</v>
      </c>
      <c r="C39" s="185"/>
      <c r="D39" s="185"/>
      <c r="E39" s="185"/>
      <c r="F39" s="200" t="s">
        <v>68</v>
      </c>
      <c r="G39" s="202"/>
      <c r="H39" s="183"/>
      <c r="I39" s="183"/>
      <c r="J39" s="183"/>
      <c r="K39" s="142"/>
      <c r="L39" s="142"/>
      <c r="M39" s="142"/>
      <c r="N39" s="5"/>
      <c r="O39" s="5"/>
    </row>
    <row r="40" spans="1:15" ht="36.75" customHeight="1">
      <c r="A40" s="180" t="s">
        <v>85</v>
      </c>
      <c r="B40" s="180"/>
      <c r="C40" s="180"/>
      <c r="D40" s="180"/>
      <c r="E40" s="180"/>
      <c r="F40" s="143"/>
      <c r="G40" s="90" t="s">
        <v>131</v>
      </c>
      <c r="H40" s="181" t="s">
        <v>86</v>
      </c>
      <c r="I40" s="181"/>
      <c r="J40" s="133"/>
      <c r="K40" s="144"/>
      <c r="L40" s="145"/>
      <c r="M40" s="133"/>
      <c r="N40" s="1"/>
      <c r="O40" s="1"/>
    </row>
    <row r="41" spans="1:15" ht="12.75">
      <c r="A41" s="18"/>
      <c r="B41" s="18"/>
      <c r="C41" s="18"/>
      <c r="D41" s="18"/>
      <c r="E41" s="18"/>
      <c r="F41" s="18"/>
      <c r="G41" s="146" t="s">
        <v>8</v>
      </c>
      <c r="H41" s="146"/>
      <c r="I41" s="147" t="s">
        <v>0</v>
      </c>
      <c r="K41" s="55"/>
      <c r="L41" s="55"/>
      <c r="N41" s="1"/>
      <c r="O41" s="1"/>
    </row>
    <row r="42" spans="1:12" s="32" customFormat="1" ht="18.75">
      <c r="A42" s="30"/>
      <c r="B42" s="30"/>
      <c r="C42" s="31"/>
      <c r="D42" s="31"/>
      <c r="E42" s="31"/>
      <c r="F42" s="31"/>
      <c r="G42" s="31"/>
      <c r="H42" s="31"/>
      <c r="J42" s="31"/>
      <c r="K42" s="31"/>
      <c r="L42" s="33"/>
    </row>
    <row r="43" spans="1:12" s="32" customFormat="1" ht="35.25" customHeight="1">
      <c r="A43" s="228"/>
      <c r="B43" s="228"/>
      <c r="C43" s="228"/>
      <c r="D43" s="30"/>
      <c r="E43" s="30"/>
      <c r="F43" s="30"/>
      <c r="G43" s="34"/>
      <c r="H43" s="34"/>
      <c r="J43" s="2"/>
      <c r="K43" s="19"/>
      <c r="L43" s="58"/>
    </row>
    <row r="44" spans="1:12" s="32" customFormat="1" ht="12.75">
      <c r="A44" s="31"/>
      <c r="B44" s="31"/>
      <c r="C44" s="31"/>
      <c r="D44" s="35"/>
      <c r="E44" s="31"/>
      <c r="F44" s="31"/>
      <c r="G44" s="195"/>
      <c r="H44" s="195"/>
      <c r="J44" s="2"/>
      <c r="K44" s="3"/>
      <c r="L44" s="25"/>
    </row>
  </sheetData>
  <sheetProtection/>
  <mergeCells count="61">
    <mergeCell ref="A1:M1"/>
    <mergeCell ref="A2:M2"/>
    <mergeCell ref="C4:L4"/>
    <mergeCell ref="A5:B5"/>
    <mergeCell ref="C5:M5"/>
    <mergeCell ref="C7:M7"/>
    <mergeCell ref="A8:B8"/>
    <mergeCell ref="C8:M8"/>
    <mergeCell ref="D10:M10"/>
    <mergeCell ref="A11:C11"/>
    <mergeCell ref="D11:M11"/>
    <mergeCell ref="A13:M13"/>
    <mergeCell ref="A15:E16"/>
    <mergeCell ref="F15:F16"/>
    <mergeCell ref="G15:I15"/>
    <mergeCell ref="J15:L15"/>
    <mergeCell ref="A17:L17"/>
    <mergeCell ref="A18:E18"/>
    <mergeCell ref="A19:E19"/>
    <mergeCell ref="A20:E20"/>
    <mergeCell ref="G20:I20"/>
    <mergeCell ref="J20:L20"/>
    <mergeCell ref="A21:E21"/>
    <mergeCell ref="A22:E22"/>
    <mergeCell ref="A23:E23"/>
    <mergeCell ref="G23:I23"/>
    <mergeCell ref="J23:L23"/>
    <mergeCell ref="A24:E24"/>
    <mergeCell ref="G24:L24"/>
    <mergeCell ref="A25:E25"/>
    <mergeCell ref="H25:L25"/>
    <mergeCell ref="A26:J26"/>
    <mergeCell ref="K26:L26"/>
    <mergeCell ref="B27:E27"/>
    <mergeCell ref="B28:E28"/>
    <mergeCell ref="B29:K29"/>
    <mergeCell ref="B30:E30"/>
    <mergeCell ref="F30:G30"/>
    <mergeCell ref="B31:E31"/>
    <mergeCell ref="F31:G31"/>
    <mergeCell ref="B32:E32"/>
    <mergeCell ref="F32:G32"/>
    <mergeCell ref="B33:E33"/>
    <mergeCell ref="F33:G33"/>
    <mergeCell ref="B35:L35"/>
    <mergeCell ref="B36:E36"/>
    <mergeCell ref="F36:G36"/>
    <mergeCell ref="H36:J36"/>
    <mergeCell ref="B37:E37"/>
    <mergeCell ref="F37:G37"/>
    <mergeCell ref="H37:J37"/>
    <mergeCell ref="A40:E40"/>
    <mergeCell ref="H40:I40"/>
    <mergeCell ref="A43:C43"/>
    <mergeCell ref="G44:H44"/>
    <mergeCell ref="B38:E38"/>
    <mergeCell ref="F38:G38"/>
    <mergeCell ref="H38:J38"/>
    <mergeCell ref="B39:E39"/>
    <mergeCell ref="F39:G39"/>
    <mergeCell ref="H39:J39"/>
  </mergeCells>
  <printOptions/>
  <pageMargins left="0.1968503937007874" right="0.1968503937007874" top="0.31496062992125984" bottom="0.1968503937007874" header="0.1968503937007874" footer="0.1968503937007874"/>
  <pageSetup horizontalDpi="600" verticalDpi="600" orientation="portrait" paperSize="9" scale="82" r:id="rId3"/>
  <legacyDrawing r:id="rId2"/>
  <oleObjects>
    <oleObject progId="Equation.3" shapeId="3433186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100" zoomScalePageLayoutView="0" workbookViewId="0" topLeftCell="A22">
      <selection activeCell="B35" sqref="B35:E35"/>
    </sheetView>
  </sheetViews>
  <sheetFormatPr defaultColWidth="9.00390625" defaultRowHeight="12.75"/>
  <cols>
    <col min="1" max="1" width="6.375" style="0" customWidth="1"/>
    <col min="2" max="2" width="13.00390625" style="0" customWidth="1"/>
    <col min="3" max="3" width="58.375" style="0" customWidth="1"/>
    <col min="4" max="4" width="13.75390625" style="0" customWidth="1"/>
    <col min="5" max="5" width="13.25390625" style="0" customWidth="1"/>
    <col min="6" max="6" width="13.625" style="0" customWidth="1"/>
    <col min="7" max="7" width="10.00390625" style="0" customWidth="1"/>
    <col min="8" max="8" width="13.375" style="0" customWidth="1"/>
    <col min="9" max="9" width="11.375" style="0" customWidth="1"/>
    <col min="10" max="10" width="11.75390625" style="0" customWidth="1"/>
    <col min="11" max="11" width="12.625" style="0" customWidth="1"/>
    <col min="12" max="12" width="2.625" style="0" customWidth="1"/>
  </cols>
  <sheetData>
    <row r="1" spans="1:14" s="14" customFormat="1" ht="18.75">
      <c r="A1" s="218" t="s">
        <v>130</v>
      </c>
      <c r="B1" s="218"/>
      <c r="C1" s="218"/>
      <c r="D1" s="218"/>
      <c r="E1" s="218"/>
      <c r="F1" s="218"/>
      <c r="G1" s="218"/>
      <c r="H1" s="13"/>
      <c r="I1" s="13"/>
      <c r="J1" s="13"/>
      <c r="K1" s="13"/>
      <c r="L1" s="13"/>
      <c r="M1" s="13"/>
      <c r="N1" s="13"/>
    </row>
    <row r="2" spans="1:14" s="14" customFormat="1" ht="18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13"/>
      <c r="N2" s="13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s="6" customFormat="1" ht="15.75">
      <c r="A4" s="6" t="s">
        <v>1</v>
      </c>
      <c r="B4" s="66" t="s">
        <v>26</v>
      </c>
      <c r="C4" s="67" t="s">
        <v>25</v>
      </c>
      <c r="D4" s="67"/>
      <c r="E4" s="67"/>
      <c r="F4" s="67"/>
      <c r="G4" s="17"/>
      <c r="H4" s="17"/>
      <c r="I4" s="17"/>
      <c r="J4" s="17"/>
      <c r="K4" s="17"/>
      <c r="L4" s="17"/>
      <c r="M4" s="17"/>
      <c r="N4" s="22"/>
    </row>
    <row r="5" spans="1:14" s="21" customFormat="1" ht="12.75">
      <c r="A5" s="195" t="s">
        <v>11</v>
      </c>
      <c r="B5" s="195"/>
      <c r="C5" s="113" t="s">
        <v>2</v>
      </c>
      <c r="D5" s="113"/>
      <c r="E5" s="113"/>
      <c r="F5" s="113"/>
      <c r="G5" s="91"/>
      <c r="H5" s="91"/>
      <c r="I5" s="91"/>
      <c r="J5" s="91"/>
      <c r="K5" s="91"/>
      <c r="L5" s="91"/>
      <c r="M5" s="20"/>
      <c r="N5" s="20"/>
    </row>
    <row r="6" spans="1:14" s="21" customFormat="1" ht="12.75">
      <c r="A6" s="25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0"/>
      <c r="N6" s="20"/>
    </row>
    <row r="7" spans="1:14" s="6" customFormat="1" ht="15.75">
      <c r="A7" s="22" t="s">
        <v>3</v>
      </c>
      <c r="B7" s="102" t="s">
        <v>88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2"/>
    </row>
    <row r="8" spans="1:12" s="21" customFormat="1" ht="18.75" customHeigh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</row>
    <row r="9" spans="1:12" s="21" customFormat="1" ht="12.75">
      <c r="A9" s="25"/>
      <c r="B9" s="25"/>
      <c r="C9" s="26"/>
      <c r="D9" s="195" t="s">
        <v>91</v>
      </c>
      <c r="E9" s="195"/>
      <c r="F9" s="195"/>
      <c r="G9" s="91"/>
      <c r="H9" s="91"/>
      <c r="I9" s="26"/>
      <c r="J9" s="26"/>
      <c r="K9" s="26"/>
      <c r="L9" s="26"/>
    </row>
    <row r="10" spans="1:14" s="6" customFormat="1" ht="28.5" customHeight="1">
      <c r="A10" s="107" t="s">
        <v>89</v>
      </c>
      <c r="B10" s="108" t="s">
        <v>90</v>
      </c>
      <c r="C10" s="108" t="s">
        <v>96</v>
      </c>
      <c r="D10" s="109" t="s">
        <v>92</v>
      </c>
      <c r="E10" s="109" t="s">
        <v>93</v>
      </c>
      <c r="F10" s="109" t="s">
        <v>94</v>
      </c>
      <c r="G10" s="24"/>
      <c r="H10" s="24"/>
      <c r="I10" s="24"/>
      <c r="J10" s="24"/>
      <c r="K10" s="24"/>
      <c r="L10" s="24"/>
      <c r="M10" s="24"/>
      <c r="N10" s="23"/>
    </row>
    <row r="11" spans="1:12" ht="12" customHeight="1">
      <c r="A11" s="110">
        <v>1</v>
      </c>
      <c r="B11" s="110">
        <v>2</v>
      </c>
      <c r="C11" s="110">
        <v>3</v>
      </c>
      <c r="D11" s="110">
        <v>4</v>
      </c>
      <c r="E11" s="110">
        <v>5</v>
      </c>
      <c r="F11" s="110">
        <v>6</v>
      </c>
      <c r="G11" s="92"/>
      <c r="H11" s="92"/>
      <c r="I11" s="92"/>
      <c r="J11" s="92"/>
      <c r="K11" s="92"/>
      <c r="L11" s="92"/>
    </row>
    <row r="12" spans="1:12" ht="63">
      <c r="A12" s="119">
        <v>1</v>
      </c>
      <c r="B12" s="116" t="s">
        <v>27</v>
      </c>
      <c r="C12" s="120" t="s">
        <v>29</v>
      </c>
      <c r="D12" s="148"/>
      <c r="E12" s="148">
        <v>206.1</v>
      </c>
      <c r="F12" s="148"/>
      <c r="G12" s="2"/>
      <c r="H12" s="2"/>
      <c r="I12" s="2"/>
      <c r="J12" s="2"/>
      <c r="K12" s="2"/>
      <c r="L12" s="2"/>
    </row>
    <row r="13" spans="1:14" s="14" customFormat="1" ht="18.75">
      <c r="A13" s="119">
        <v>2</v>
      </c>
      <c r="B13" s="116" t="s">
        <v>32</v>
      </c>
      <c r="C13" s="119" t="s">
        <v>34</v>
      </c>
      <c r="D13" s="148">
        <v>225</v>
      </c>
      <c r="E13" s="148"/>
      <c r="F13" s="148"/>
      <c r="G13" s="114"/>
      <c r="H13" s="114"/>
      <c r="I13" s="114"/>
      <c r="J13" s="114"/>
      <c r="K13" s="114"/>
      <c r="L13" s="114"/>
      <c r="M13" s="15"/>
      <c r="N13" s="15"/>
    </row>
    <row r="14" spans="1:14" ht="15.75">
      <c r="A14" s="119">
        <v>3</v>
      </c>
      <c r="B14" s="116" t="s">
        <v>35</v>
      </c>
      <c r="C14" s="119" t="s">
        <v>37</v>
      </c>
      <c r="D14" s="148">
        <v>215.9</v>
      </c>
      <c r="E14" s="148"/>
      <c r="F14" s="148"/>
      <c r="G14" s="1"/>
      <c r="H14" s="1"/>
      <c r="I14" s="1"/>
      <c r="J14" s="1"/>
      <c r="K14" s="1"/>
      <c r="L14" s="1"/>
      <c r="M14" s="1"/>
      <c r="N14" s="1"/>
    </row>
    <row r="15" spans="1:14" ht="15.75" customHeight="1">
      <c r="A15" s="16">
        <v>4</v>
      </c>
      <c r="B15" s="121" t="s">
        <v>38</v>
      </c>
      <c r="C15" s="16" t="s">
        <v>40</v>
      </c>
      <c r="D15" s="149">
        <v>225.5</v>
      </c>
      <c r="E15" s="149"/>
      <c r="F15" s="149"/>
      <c r="G15" s="310"/>
      <c r="H15" s="310"/>
      <c r="I15" s="310"/>
      <c r="J15" s="310"/>
      <c r="K15" s="310"/>
      <c r="L15" s="62"/>
      <c r="M15" s="4"/>
      <c r="N15" s="4"/>
    </row>
    <row r="16" spans="1:14" ht="18.75" customHeight="1">
      <c r="A16" s="16">
        <v>5</v>
      </c>
      <c r="B16" s="121" t="s">
        <v>109</v>
      </c>
      <c r="C16" s="16" t="s">
        <v>107</v>
      </c>
      <c r="D16" s="149"/>
      <c r="E16" s="149">
        <v>213.8</v>
      </c>
      <c r="F16" s="149"/>
      <c r="G16" s="72"/>
      <c r="H16" s="72"/>
      <c r="I16" s="72"/>
      <c r="J16" s="72"/>
      <c r="K16" s="72"/>
      <c r="L16" s="12"/>
      <c r="M16" s="4"/>
      <c r="N16" s="4"/>
    </row>
    <row r="17" spans="1:14" ht="28.5" customHeight="1">
      <c r="A17" s="28">
        <v>6</v>
      </c>
      <c r="B17" s="122" t="s">
        <v>118</v>
      </c>
      <c r="C17" s="16" t="s">
        <v>120</v>
      </c>
      <c r="D17" s="150"/>
      <c r="E17" s="150">
        <v>200</v>
      </c>
      <c r="F17" s="150"/>
      <c r="G17" s="115"/>
      <c r="H17" s="115"/>
      <c r="I17" s="115"/>
      <c r="J17" s="115"/>
      <c r="K17" s="115"/>
      <c r="L17" s="12"/>
      <c r="M17" s="4"/>
      <c r="N17" s="4"/>
    </row>
    <row r="18" spans="1:14" ht="28.5" customHeight="1">
      <c r="A18" s="28">
        <v>7</v>
      </c>
      <c r="B18" s="122" t="s">
        <v>129</v>
      </c>
      <c r="C18" s="16" t="s">
        <v>126</v>
      </c>
      <c r="D18" s="150">
        <v>233</v>
      </c>
      <c r="E18" s="150"/>
      <c r="F18" s="150"/>
      <c r="G18" s="115"/>
      <c r="H18" s="115"/>
      <c r="I18" s="115"/>
      <c r="J18" s="115"/>
      <c r="K18" s="115"/>
      <c r="L18" s="12"/>
      <c r="M18" s="4"/>
      <c r="N18" s="4"/>
    </row>
    <row r="19" spans="1:14" ht="15.75">
      <c r="A19" s="117" t="s">
        <v>98</v>
      </c>
      <c r="B19" s="117"/>
      <c r="C19" s="117"/>
      <c r="D19" s="117"/>
      <c r="E19" s="117"/>
      <c r="F19" s="118"/>
      <c r="G19" s="103"/>
      <c r="H19" s="103"/>
      <c r="I19" s="103"/>
      <c r="J19" s="103"/>
      <c r="K19" s="103"/>
      <c r="L19" s="12"/>
      <c r="M19" s="4"/>
      <c r="N19" s="4"/>
    </row>
    <row r="20" spans="1:14" ht="11.25" customHeight="1">
      <c r="A20" s="205"/>
      <c r="B20" s="205"/>
      <c r="C20" s="205"/>
      <c r="D20" s="205"/>
      <c r="E20" s="205"/>
      <c r="F20" s="72"/>
      <c r="G20" s="62"/>
      <c r="H20" s="104"/>
      <c r="I20" s="62"/>
      <c r="J20" s="62"/>
      <c r="K20" s="104"/>
      <c r="L20" s="44"/>
      <c r="M20" s="4"/>
      <c r="N20" s="4"/>
    </row>
    <row r="21" spans="1:14" ht="23.25" customHeight="1">
      <c r="A21" t="s">
        <v>5</v>
      </c>
      <c r="B21" s="319" t="s">
        <v>95</v>
      </c>
      <c r="C21" s="319"/>
      <c r="D21" s="319"/>
      <c r="E21" s="319"/>
      <c r="F21" s="319"/>
      <c r="G21" s="310"/>
      <c r="H21" s="310"/>
      <c r="I21" s="310"/>
      <c r="J21" s="310"/>
      <c r="K21" s="310"/>
      <c r="L21" s="12"/>
      <c r="M21" s="4"/>
      <c r="N21" s="4"/>
    </row>
    <row r="22" spans="1:14" ht="45.75" customHeight="1">
      <c r="A22" s="16" t="s">
        <v>89</v>
      </c>
      <c r="B22" s="108" t="s">
        <v>90</v>
      </c>
      <c r="C22" s="108" t="s">
        <v>99</v>
      </c>
      <c r="D22" s="200" t="s">
        <v>97</v>
      </c>
      <c r="E22" s="201"/>
      <c r="F22" s="202"/>
      <c r="G22" s="12"/>
      <c r="H22" s="12"/>
      <c r="I22" s="12"/>
      <c r="J22" s="12"/>
      <c r="K22" s="12"/>
      <c r="L22" s="12"/>
      <c r="M22" s="4"/>
      <c r="N22" s="4"/>
    </row>
    <row r="23" spans="1:14" ht="14.25" customHeight="1">
      <c r="A23" s="65">
        <v>1</v>
      </c>
      <c r="B23" s="65">
        <v>2</v>
      </c>
      <c r="C23" s="65">
        <v>3</v>
      </c>
      <c r="D23" s="200">
        <v>4</v>
      </c>
      <c r="E23" s="201"/>
      <c r="F23" s="202"/>
      <c r="G23" s="12"/>
      <c r="H23" s="12"/>
      <c r="I23" s="12"/>
      <c r="J23" s="12"/>
      <c r="K23" s="104"/>
      <c r="L23" s="12"/>
      <c r="M23" s="4"/>
      <c r="N23" s="4"/>
    </row>
    <row r="24" spans="1:14" ht="51" customHeight="1">
      <c r="A24" s="309">
        <v>1</v>
      </c>
      <c r="B24" s="309"/>
      <c r="C24" s="271"/>
      <c r="D24" s="271"/>
      <c r="E24" s="271"/>
      <c r="F24" s="271"/>
      <c r="G24" s="310"/>
      <c r="H24" s="310"/>
      <c r="I24" s="310"/>
      <c r="J24" s="310"/>
      <c r="K24" s="310"/>
      <c r="L24" s="12"/>
      <c r="M24" s="4"/>
      <c r="N24" s="4"/>
    </row>
    <row r="25" spans="1:14" ht="3" customHeight="1">
      <c r="A25" s="309"/>
      <c r="B25" s="309"/>
      <c r="C25" s="271"/>
      <c r="D25" s="271"/>
      <c r="E25" s="271"/>
      <c r="F25" s="271"/>
      <c r="G25" s="12"/>
      <c r="H25" s="12"/>
      <c r="I25" s="12"/>
      <c r="J25" s="12"/>
      <c r="K25" s="12"/>
      <c r="L25" s="12"/>
      <c r="M25" s="4"/>
      <c r="N25" s="4"/>
    </row>
    <row r="26" spans="1:14" ht="31.5" customHeight="1">
      <c r="A26" s="299" t="s">
        <v>100</v>
      </c>
      <c r="B26" s="299"/>
      <c r="C26" s="299"/>
      <c r="D26" s="299"/>
      <c r="E26" s="299"/>
      <c r="F26" s="105"/>
      <c r="G26" s="311" t="s">
        <v>110</v>
      </c>
      <c r="H26" s="311"/>
      <c r="I26" s="311"/>
      <c r="J26" s="311"/>
      <c r="K26" s="311"/>
      <c r="L26" s="42"/>
      <c r="M26" s="4"/>
      <c r="N26" s="4"/>
    </row>
    <row r="27" spans="1:14" ht="32.25" customHeight="1">
      <c r="A27" s="312"/>
      <c r="B27" s="312"/>
      <c r="C27" s="312"/>
      <c r="D27" s="312"/>
      <c r="E27" s="312"/>
      <c r="F27" s="106"/>
      <c r="G27" s="313"/>
      <c r="H27" s="313"/>
      <c r="I27" s="313"/>
      <c r="J27" s="313"/>
      <c r="K27" s="313"/>
      <c r="L27" s="42"/>
      <c r="M27" s="5"/>
      <c r="N27" s="5"/>
    </row>
    <row r="28" spans="1:14" ht="15.75" customHeight="1">
      <c r="A28" s="314"/>
      <c r="B28" s="314"/>
      <c r="C28" s="314"/>
      <c r="D28" s="314"/>
      <c r="E28" s="314"/>
      <c r="F28" s="314"/>
      <c r="G28" s="314"/>
      <c r="H28" s="314"/>
      <c r="I28" s="314"/>
      <c r="J28" s="315"/>
      <c r="K28" s="315"/>
      <c r="L28" s="42"/>
      <c r="M28" s="5"/>
      <c r="N28" s="5"/>
    </row>
    <row r="29" spans="1:14" ht="30" customHeight="1" hidden="1">
      <c r="A29" s="62"/>
      <c r="B29" s="277"/>
      <c r="C29" s="277"/>
      <c r="D29" s="277"/>
      <c r="E29" s="277"/>
      <c r="F29" s="69"/>
      <c r="G29" s="12"/>
      <c r="H29" s="12"/>
      <c r="I29" s="12"/>
      <c r="J29" s="12"/>
      <c r="K29" s="12"/>
      <c r="L29" s="42"/>
      <c r="M29" s="5"/>
      <c r="N29" s="5"/>
    </row>
    <row r="30" spans="1:14" ht="26.25" customHeight="1" hidden="1">
      <c r="A30" s="62"/>
      <c r="B30" s="277"/>
      <c r="C30" s="277"/>
      <c r="D30" s="277"/>
      <c r="E30" s="277"/>
      <c r="F30" s="69"/>
      <c r="G30" s="12"/>
      <c r="H30" s="12"/>
      <c r="I30" s="12"/>
      <c r="J30" s="12"/>
      <c r="K30" s="12"/>
      <c r="L30" s="42"/>
      <c r="M30" s="5"/>
      <c r="N30" s="5"/>
    </row>
    <row r="31" spans="1:14" ht="30" customHeight="1">
      <c r="A31" s="272" t="s">
        <v>101</v>
      </c>
      <c r="B31" s="272"/>
      <c r="C31" s="272"/>
      <c r="D31" s="93"/>
      <c r="E31" s="93"/>
      <c r="F31" s="93"/>
      <c r="G31" s="93"/>
      <c r="H31" s="93"/>
      <c r="I31" s="93"/>
      <c r="J31" s="93"/>
      <c r="K31" s="12"/>
      <c r="L31" s="42"/>
      <c r="M31" s="5"/>
      <c r="N31" s="5"/>
    </row>
    <row r="32" spans="1:14" ht="24.75" customHeight="1">
      <c r="A32" s="272" t="s">
        <v>132</v>
      </c>
      <c r="B32" s="272"/>
      <c r="C32" s="272"/>
      <c r="D32" s="316" t="s">
        <v>108</v>
      </c>
      <c r="E32" s="316"/>
      <c r="F32" s="77"/>
      <c r="G32" s="77"/>
      <c r="H32" s="12"/>
      <c r="I32" s="12"/>
      <c r="J32" s="12"/>
      <c r="K32" s="12"/>
      <c r="L32" s="42"/>
      <c r="M32" s="5"/>
      <c r="N32" s="5"/>
    </row>
    <row r="33" spans="1:14" ht="14.25" customHeight="1">
      <c r="A33" s="62"/>
      <c r="B33" s="317"/>
      <c r="C33" s="317"/>
      <c r="D33" s="317"/>
      <c r="E33" s="317"/>
      <c r="F33" s="111"/>
      <c r="G33" s="77"/>
      <c r="H33" s="12"/>
      <c r="I33" s="12"/>
      <c r="J33" s="12"/>
      <c r="K33" s="12"/>
      <c r="L33" s="42"/>
      <c r="M33" s="5"/>
      <c r="N33" s="5"/>
    </row>
    <row r="34" spans="1:14" ht="15" customHeight="1">
      <c r="A34" s="62"/>
      <c r="B34" s="312"/>
      <c r="C34" s="312"/>
      <c r="D34" s="312"/>
      <c r="E34" s="312"/>
      <c r="F34" s="112"/>
      <c r="G34" s="77"/>
      <c r="H34" s="42"/>
      <c r="I34" s="42"/>
      <c r="J34" s="42"/>
      <c r="K34" s="42"/>
      <c r="L34" s="42"/>
      <c r="M34" s="5"/>
      <c r="N34" s="5"/>
    </row>
    <row r="35" spans="1:14" ht="15" customHeight="1">
      <c r="A35" s="9"/>
      <c r="B35" s="294"/>
      <c r="C35" s="294"/>
      <c r="D35" s="294"/>
      <c r="E35" s="294"/>
      <c r="F35" s="112"/>
      <c r="G35" s="77"/>
      <c r="H35" s="42"/>
      <c r="I35" s="42"/>
      <c r="J35" s="42"/>
      <c r="K35" s="42"/>
      <c r="L35" s="42"/>
      <c r="M35" s="5"/>
      <c r="N35" s="5"/>
    </row>
    <row r="36" spans="1:14" ht="15" customHeight="1">
      <c r="A36" s="9"/>
      <c r="B36" s="76"/>
      <c r="C36" s="76"/>
      <c r="D36" s="76"/>
      <c r="E36" s="76"/>
      <c r="F36" s="75"/>
      <c r="G36" s="72"/>
      <c r="H36" s="42"/>
      <c r="I36" s="42"/>
      <c r="J36" s="42"/>
      <c r="K36" s="42"/>
      <c r="L36" s="42"/>
      <c r="M36" s="5"/>
      <c r="N36" s="5"/>
    </row>
    <row r="37" spans="1:14" ht="15" customHeight="1">
      <c r="A37" s="9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42"/>
      <c r="M37" s="5"/>
      <c r="N37" s="5"/>
    </row>
    <row r="38" spans="1:14" ht="24.75" customHeight="1">
      <c r="A38" s="9"/>
      <c r="B38" s="272"/>
      <c r="C38" s="272"/>
      <c r="D38" s="272"/>
      <c r="E38" s="272"/>
      <c r="F38" s="72"/>
      <c r="G38" s="204"/>
      <c r="H38" s="204"/>
      <c r="I38" s="204"/>
      <c r="J38" s="42"/>
      <c r="K38" s="42"/>
      <c r="L38" s="42"/>
      <c r="M38" s="5"/>
      <c r="N38" s="5"/>
    </row>
    <row r="39" spans="1:14" ht="24.75" customHeight="1">
      <c r="A39" s="9"/>
      <c r="B39" s="272"/>
      <c r="C39" s="272"/>
      <c r="D39" s="272"/>
      <c r="E39" s="272"/>
      <c r="F39" s="72"/>
      <c r="G39" s="204"/>
      <c r="H39" s="204"/>
      <c r="I39" s="204"/>
      <c r="J39" s="42"/>
      <c r="K39" s="42"/>
      <c r="L39" s="42"/>
      <c r="M39" s="5"/>
      <c r="N39" s="5"/>
    </row>
    <row r="40" spans="1:14" ht="15" customHeight="1">
      <c r="A40" s="9"/>
      <c r="B40" s="272"/>
      <c r="C40" s="272"/>
      <c r="D40" s="272"/>
      <c r="E40" s="272"/>
      <c r="F40" s="72"/>
      <c r="G40" s="204"/>
      <c r="H40" s="204"/>
      <c r="I40" s="204"/>
      <c r="J40" s="42"/>
      <c r="K40" s="42"/>
      <c r="L40" s="42"/>
      <c r="M40" s="5"/>
      <c r="N40" s="5"/>
    </row>
    <row r="41" spans="1:14" ht="24" customHeight="1">
      <c r="A41" s="9"/>
      <c r="B41" s="272"/>
      <c r="C41" s="272"/>
      <c r="D41" s="272"/>
      <c r="E41" s="272"/>
      <c r="F41" s="72"/>
      <c r="G41" s="204"/>
      <c r="H41" s="204"/>
      <c r="I41" s="204"/>
      <c r="J41" s="42"/>
      <c r="K41" s="42"/>
      <c r="L41" s="42"/>
      <c r="M41" s="5"/>
      <c r="N41" s="5"/>
    </row>
    <row r="42" spans="1:14" ht="36.75" customHeight="1">
      <c r="A42" s="318"/>
      <c r="B42" s="318"/>
      <c r="C42" s="318"/>
      <c r="D42" s="318"/>
      <c r="E42" s="318"/>
      <c r="F42" s="82"/>
      <c r="G42" s="203"/>
      <c r="H42" s="203"/>
      <c r="I42" s="32"/>
      <c r="J42" s="32"/>
      <c r="K42" s="58"/>
      <c r="M42" s="1"/>
      <c r="N42" s="1"/>
    </row>
    <row r="43" spans="1:14" ht="12.75">
      <c r="A43" s="31"/>
      <c r="B43" s="31"/>
      <c r="C43" s="31"/>
      <c r="D43" s="31"/>
      <c r="E43" s="31"/>
      <c r="F43" s="31"/>
      <c r="G43" s="32"/>
      <c r="H43" s="55"/>
      <c r="I43" s="32"/>
      <c r="J43" s="55"/>
      <c r="K43" s="55"/>
      <c r="M43" s="1"/>
      <c r="N43" s="1"/>
    </row>
    <row r="44" spans="1:11" s="32" customFormat="1" ht="18.75">
      <c r="A44" s="30"/>
      <c r="B44" s="30"/>
      <c r="C44" s="31"/>
      <c r="D44" s="31"/>
      <c r="E44" s="31"/>
      <c r="F44" s="31"/>
      <c r="G44" s="31"/>
      <c r="I44" s="31"/>
      <c r="J44" s="31"/>
      <c r="K44" s="33"/>
    </row>
    <row r="45" spans="1:11" s="32" customFormat="1" ht="35.25" customHeight="1">
      <c r="A45" s="228"/>
      <c r="B45" s="228"/>
      <c r="C45" s="228"/>
      <c r="D45" s="30"/>
      <c r="E45" s="30"/>
      <c r="F45" s="30"/>
      <c r="G45" s="34"/>
      <c r="I45" s="2"/>
      <c r="J45" s="19"/>
      <c r="K45" s="58"/>
    </row>
    <row r="46" spans="1:11" s="32" customFormat="1" ht="12.75">
      <c r="A46" s="31"/>
      <c r="B46" s="31"/>
      <c r="C46" s="31"/>
      <c r="D46" s="35"/>
      <c r="E46" s="31"/>
      <c r="F46" s="31"/>
      <c r="G46" s="25"/>
      <c r="I46" s="2"/>
      <c r="J46" s="3"/>
      <c r="K46" s="25"/>
    </row>
  </sheetData>
  <sheetProtection/>
  <mergeCells count="46">
    <mergeCell ref="A42:E42"/>
    <mergeCell ref="G42:H42"/>
    <mergeCell ref="A45:C45"/>
    <mergeCell ref="D9:F9"/>
    <mergeCell ref="B21:F21"/>
    <mergeCell ref="D22:F22"/>
    <mergeCell ref="D23:F23"/>
    <mergeCell ref="A31:C31"/>
    <mergeCell ref="A32:C32"/>
    <mergeCell ref="B40:E40"/>
    <mergeCell ref="G40:I40"/>
    <mergeCell ref="B41:E41"/>
    <mergeCell ref="G41:I41"/>
    <mergeCell ref="D32:E32"/>
    <mergeCell ref="B37:K37"/>
    <mergeCell ref="B38:E38"/>
    <mergeCell ref="G38:I38"/>
    <mergeCell ref="B39:E39"/>
    <mergeCell ref="G39:I39"/>
    <mergeCell ref="B33:E33"/>
    <mergeCell ref="A26:E26"/>
    <mergeCell ref="G26:K26"/>
    <mergeCell ref="A27:E27"/>
    <mergeCell ref="G27:K27"/>
    <mergeCell ref="B34:E34"/>
    <mergeCell ref="B35:E35"/>
    <mergeCell ref="A28:I28"/>
    <mergeCell ref="J28:K28"/>
    <mergeCell ref="B29:E29"/>
    <mergeCell ref="B30:E30"/>
    <mergeCell ref="G15:H15"/>
    <mergeCell ref="I15:K15"/>
    <mergeCell ref="A8:B8"/>
    <mergeCell ref="C8:L8"/>
    <mergeCell ref="G24:H24"/>
    <mergeCell ref="I24:K24"/>
    <mergeCell ref="A2:L2"/>
    <mergeCell ref="A5:B5"/>
    <mergeCell ref="A1:G1"/>
    <mergeCell ref="D24:F25"/>
    <mergeCell ref="A24:A25"/>
    <mergeCell ref="B24:B25"/>
    <mergeCell ref="C24:C25"/>
    <mergeCell ref="A20:E20"/>
    <mergeCell ref="G21:H21"/>
    <mergeCell ref="I21:K21"/>
  </mergeCells>
  <printOptions/>
  <pageMargins left="0.5905511811023623" right="0.1968503937007874" top="0.31496062992125984" bottom="0.1968503937007874" header="0.1968503937007874" footer="0.1968503937007874"/>
  <pageSetup horizontalDpi="600" verticalDpi="600" orientation="portrait" paperSize="9" scale="82" r:id="rId3"/>
  <legacyDrawing r:id="rId2"/>
  <oleObjects>
    <oleObject progId="Equation.3" shapeId="6341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2022-01-26T15:10:33Z</cp:lastPrinted>
  <dcterms:created xsi:type="dcterms:W3CDTF">2012-04-19T07:59:43Z</dcterms:created>
  <dcterms:modified xsi:type="dcterms:W3CDTF">2022-02-08T07:14:43Z</dcterms:modified>
  <cp:category/>
  <cp:version/>
  <cp:contentType/>
  <cp:contentStatus/>
</cp:coreProperties>
</file>